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80" tabRatio="599" activeTab="0"/>
  </bookViews>
  <sheets>
    <sheet name="JARO 2021" sheetId="1" r:id="rId1"/>
  </sheets>
  <definedNames>
    <definedName name="_xlfn.IFERROR" hidden="1">#NAME?</definedName>
  </definedNames>
  <calcPr fullCalcOnLoad="1" refMode="R1C1"/>
</workbook>
</file>

<file path=xl/comments1.xml><?xml version="1.0" encoding="utf-8"?>
<comments xmlns="http://schemas.openxmlformats.org/spreadsheetml/2006/main">
  <authors>
    <author>Danusia</author>
  </authors>
  <commentList>
    <comment ref="E2" authorId="0">
      <text>
        <r>
          <rPr>
            <sz val="9"/>
            <rFont val="Tahoma"/>
            <family val="2"/>
          </rPr>
          <t xml:space="preserve">WYPEŁNIA JARO 
WPISUJĄC WARTOŚĆ
</t>
        </r>
      </text>
    </comment>
    <comment ref="H4" authorId="0">
      <text>
        <r>
          <rPr>
            <b/>
            <sz val="9"/>
            <rFont val="Tahoma"/>
            <family val="2"/>
          </rPr>
          <t>WYPEŁNIA KLIENT</t>
        </r>
        <r>
          <rPr>
            <sz val="9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rFont val="Tahoma"/>
            <family val="2"/>
          </rPr>
          <t>WARTOŚĆ NIE MOŻE PRZEKRACZAĆ WARTOŚCI WYPRACOWANYCH PUNKTÓW PO LEWO</t>
        </r>
      </text>
    </comment>
  </commentList>
</comments>
</file>

<file path=xl/sharedStrings.xml><?xml version="1.0" encoding="utf-8"?>
<sst xmlns="http://schemas.openxmlformats.org/spreadsheetml/2006/main" count="1901" uniqueCount="760">
  <si>
    <t>PRODUCENT</t>
  </si>
  <si>
    <t>PRODUKTY</t>
  </si>
  <si>
    <t>CENA</t>
  </si>
  <si>
    <t>Kod Ean</t>
  </si>
  <si>
    <t>ZAMÓW</t>
  </si>
  <si>
    <t>WAGA</t>
  </si>
  <si>
    <t>ILOŚĆ W KART.</t>
  </si>
  <si>
    <t>szt.</t>
  </si>
  <si>
    <t>LP</t>
  </si>
  <si>
    <t>1.</t>
  </si>
  <si>
    <t>6.</t>
  </si>
  <si>
    <t>2.</t>
  </si>
  <si>
    <t>5.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</si>
  <si>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</si>
  <si>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</si>
  <si>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</si>
  <si>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</si>
  <si>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</si>
  <si>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</si>
  <si>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</si>
  <si>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</si>
  <si>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</si>
  <si>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</si>
  <si>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</si>
  <si>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</si>
  <si>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</si>
  <si>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</si>
  <si>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</si>
  <si>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</si>
  <si>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</si>
  <si>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</si>
  <si>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</si>
  <si>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</si>
  <si>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</si>
  <si>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</si>
  <si>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</si>
  <si>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</si>
  <si>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</si>
  <si>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</si>
  <si>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</si>
  <si>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</si>
  <si>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</si>
  <si>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</si>
  <si>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</si>
  <si>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</si>
  <si>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</si>
  <si>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</si>
  <si>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</si>
  <si>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</si>
  <si>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</si>
  <si>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</si>
  <si>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</si>
  <si>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</si>
  <si>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</si>
  <si>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</si>
  <si>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</si>
  <si>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</si>
  <si>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</si>
  <si>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</si>
  <si>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</si>
  <si>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</si>
  <si>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</si>
  <si>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</si>
  <si>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</si>
  <si>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</si>
  <si>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</si>
  <si>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</si>
  <si>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</si>
  <si>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</si>
  <si>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</si>
  <si>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</si>
  <si>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</si>
  <si>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</si>
  <si>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</si>
  <si>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</si>
  <si>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</si>
  <si>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</si>
  <si>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</si>
  <si>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</si>
  <si>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</si>
  <si>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</si>
  <si>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</si>
  <si>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</si>
  <si>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</si>
  <si>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</si>
  <si>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</si>
  <si>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</si>
  <si>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</si>
  <si>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</si>
  <si>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</si>
  <si>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</si>
  <si>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</si>
  <si>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</si>
  <si>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</si>
  <si>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</si>
  <si>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</si>
  <si>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</si>
  <si>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</si>
  <si>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</si>
  <si>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</si>
  <si>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</si>
  <si>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</si>
  <si>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</si>
  <si>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</si>
  <si>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</si>
  <si>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</si>
  <si>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</si>
  <si>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</si>
  <si>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</si>
  <si>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</si>
  <si>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</si>
  <si>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</si>
  <si>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</si>
  <si>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</si>
  <si>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</si>
  <si>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</si>
  <si>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</si>
  <si>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</si>
  <si>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</si>
  <si>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</si>
  <si>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</si>
  <si>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</si>
  <si>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</si>
  <si>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</si>
  <si>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</si>
  <si>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</si>
  <si>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</si>
  <si>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</si>
  <si>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</si>
  <si>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</si>
  <si>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</si>
  <si>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</si>
  <si>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</si>
  <si>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</si>
  <si>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</si>
  <si>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</si>
  <si>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</si>
  <si>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</si>
  <si>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</si>
  <si>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</si>
  <si>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</si>
  <si>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</si>
  <si>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</si>
  <si>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</si>
  <si>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</si>
  <si>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</si>
  <si>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</si>
  <si>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</si>
  <si>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</si>
  <si>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</si>
  <si>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</si>
  <si>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</si>
  <si>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</si>
  <si>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</si>
  <si>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</si>
  <si>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</si>
  <si>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</si>
  <si>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</si>
  <si>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</si>
  <si>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</si>
  <si>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</si>
  <si>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</si>
  <si>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</si>
  <si>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</si>
  <si>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</si>
  <si>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</si>
  <si>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</si>
  <si>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</si>
  <si>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</si>
  <si>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</si>
  <si>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</si>
  <si>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</si>
  <si>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</si>
  <si>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</si>
  <si>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</si>
  <si>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</si>
  <si>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</si>
  <si>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</si>
  <si>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</si>
  <si>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</si>
  <si>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</si>
  <si>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</si>
  <si>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</si>
  <si>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</si>
  <si>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</si>
  <si>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</si>
  <si>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</si>
  <si>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</si>
  <si>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</si>
  <si>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</si>
  <si>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</si>
  <si>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</si>
  <si>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</si>
  <si>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</si>
  <si>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</si>
  <si>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</si>
  <si>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</si>
  <si>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</si>
  <si>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</si>
  <si>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</si>
  <si>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</si>
  <si>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</si>
  <si>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</si>
  <si>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</si>
  <si>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</si>
  <si>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</si>
  <si>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</si>
  <si>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</si>
  <si>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</si>
  <si>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</si>
  <si>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</si>
  <si>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</si>
  <si>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</si>
  <si>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</si>
  <si>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</si>
  <si>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</si>
  <si>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</si>
  <si>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</si>
  <si>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</si>
  <si>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</si>
  <si>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</si>
  <si>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</si>
  <si>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</si>
  <si>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</si>
  <si>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</si>
  <si>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</si>
  <si>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</si>
  <si>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</si>
  <si>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</si>
  <si>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</si>
  <si>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</si>
  <si>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</si>
  <si>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</si>
  <si>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</si>
  <si>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</si>
  <si>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</si>
  <si>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</si>
  <si>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</si>
  <si>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</si>
  <si>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</si>
  <si>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</si>
  <si>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</si>
  <si>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</si>
  <si>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</si>
  <si>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</si>
  <si>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</si>
  <si>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</si>
  <si>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</si>
  <si>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</si>
  <si>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</si>
  <si>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</si>
  <si>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</si>
  <si>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</si>
  <si>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</si>
  <si>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</si>
  <si>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</si>
  <si>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</si>
  <si>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</si>
  <si>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</si>
  <si>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</si>
  <si>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</si>
  <si>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</si>
  <si>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</si>
  <si>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</si>
  <si>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</si>
  <si>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</si>
  <si>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</si>
  <si>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</si>
  <si>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</si>
  <si>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</si>
  <si>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</si>
  <si>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</si>
  <si>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</si>
  <si>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</si>
  <si>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</si>
  <si>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</si>
  <si>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</si>
  <si>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</si>
  <si>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</si>
  <si>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</si>
  <si>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</si>
  <si>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</si>
  <si>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</si>
  <si>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</si>
  <si>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</si>
  <si>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</si>
  <si>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</si>
  <si>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</si>
  <si>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</si>
  <si>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</si>
  <si>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</si>
  <si>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</si>
  <si>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</si>
  <si>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</si>
  <si>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</si>
  <si>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</si>
  <si>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</si>
  <si>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</si>
  <si>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</si>
  <si>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</si>
  <si>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</si>
  <si>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</si>
  <si>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</si>
  <si>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</si>
  <si>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</si>
  <si>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</si>
  <si>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</si>
  <si>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</si>
  <si>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</si>
  <si>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</si>
  <si>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</si>
  <si>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</si>
  <si>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</si>
  <si>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</si>
  <si>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</si>
  <si>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</si>
  <si>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</si>
  <si>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</si>
  <si>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</si>
  <si>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312.</t>
  </si>
  <si>
    <t>kg</t>
  </si>
  <si>
    <t>JEDNOSTKA</t>
  </si>
  <si>
    <t>WARTOŚĆ</t>
  </si>
  <si>
    <t>T</t>
  </si>
  <si>
    <t>WARTOŚĆ ZAKUPU</t>
  </si>
  <si>
    <t>WARTOŚĆ BONUS</t>
  </si>
  <si>
    <t>Klient wypracował punkty, których wartość bonusu w PLN wynosi:</t>
  </si>
  <si>
    <t>BONUS</t>
  </si>
  <si>
    <t>CENA JEDNOSTKOWA Z BONUSEM !</t>
  </si>
  <si>
    <t xml:space="preserve">  ↓</t>
  </si>
  <si>
    <t xml:space="preserve">Regulamin: </t>
  </si>
  <si>
    <t>https://b2b.polish-export.eu/page/punkty-na-produkty-z-gazetki</t>
  </si>
  <si>
    <t>SPECJAŁ</t>
  </si>
  <si>
    <t>szt</t>
  </si>
  <si>
    <r>
      <rPr>
        <sz val="16"/>
        <rFont val="Calibri"/>
        <family val="2"/>
      </rPr>
      <t xml:space="preserve">DRUK ZAMÓWIENIA GAZETKOWEGO </t>
    </r>
    <r>
      <rPr>
        <b/>
        <sz val="16"/>
        <rFont val="Calibri"/>
        <family val="2"/>
      </rPr>
      <t>JARO PAŹDZIERNIK 2021</t>
    </r>
    <r>
      <rPr>
        <sz val="16"/>
        <rFont val="Calibri"/>
        <family val="2"/>
      </rPr>
      <t xml:space="preserve"> - ROZLICZENIE PUNKTÓW</t>
    </r>
  </si>
  <si>
    <t>HORTEX</t>
  </si>
  <si>
    <t>SZPINAK Z SOSEM ŚMIETANOWYM - NOWOŚĆ</t>
  </si>
  <si>
    <t>SZPINAK Z CZOSNKIEM I SOLĄ MORSKĄ - NOWOŚĆ</t>
  </si>
  <si>
    <t>MIX FASOLEK - NOWOŚĆ</t>
  </si>
  <si>
    <t>MIESZANKA AZJATYCKA - NOWOŚĆ</t>
  </si>
  <si>
    <t>ŚLIWKA BEZ PESTKI - NOWOŚĆ</t>
  </si>
  <si>
    <t>MIX OWOCÓW Z LASÓW I SADÓW - NOWOŚĆ</t>
  </si>
  <si>
    <t>JAGODA LEŚNA</t>
  </si>
  <si>
    <t>MALINY</t>
  </si>
  <si>
    <t>KALAFIOR RÓŻYCZKI</t>
  </si>
  <si>
    <t>MIESZANKA WĘGIERSKA</t>
  </si>
  <si>
    <t>MIESZANKA MEKSYKAŃSKA</t>
  </si>
  <si>
    <t>MIESZANKA CHIŃSKA</t>
  </si>
  <si>
    <t>400 g</t>
  </si>
  <si>
    <t>450 g</t>
  </si>
  <si>
    <t>300 g</t>
  </si>
  <si>
    <t>280 g</t>
  </si>
  <si>
    <t>REN</t>
  </si>
  <si>
    <t>SOK 100% POMIDOROWY 1L</t>
  </si>
  <si>
    <t>SOK 100% JABŁKOWY 1L</t>
  </si>
  <si>
    <t>SOK 100% MULTIWITAMINA 1L</t>
  </si>
  <si>
    <t>NEKTAR JABŁKO BRZOSKWINIA 1L</t>
  </si>
  <si>
    <t>NEKTAR JABŁKO WIŚNIA 1L</t>
  </si>
  <si>
    <t>SOK 100% POMARAŃCZOWY 1L pet</t>
  </si>
  <si>
    <t>SOK 100% JABŁKOWY 1L pet</t>
  </si>
  <si>
    <t>SOK 100% MULTIWITAMINA 1L pet</t>
  </si>
  <si>
    <t>VITAMINKA SOK MARCHEW 1L</t>
  </si>
  <si>
    <t>VITAMINKA SOK MARCHEW-JABŁKO-BANAN 1L</t>
  </si>
  <si>
    <t>VITAMINKA SOK MARCHEW-JABŁKO-BRZOSKWINIA 1L</t>
  </si>
  <si>
    <t>VITAMINKA SOK MARCHEW-JABŁKO-MALINA 1L</t>
  </si>
  <si>
    <t>VITAMINKA SOK MARCHEW-JABŁKO-TRUSKAWKA 1L</t>
  </si>
  <si>
    <t>VITAMINKA SOK FRUIT&amp; VEG MALINA-BURAK 1L</t>
  </si>
  <si>
    <t>VITAMINKA SOK FRUIT&amp;VEG MANGO-PIETRUSZKA 1L</t>
  </si>
  <si>
    <t>VITAMINKA MARCHEW-JABŁKO-BANAN MANGO 1L PET</t>
  </si>
  <si>
    <t>VITAMINKA MARCHEW JABŁKO MALINA 1L PET</t>
  </si>
  <si>
    <t>VITAMINKA MARCHEW-JABŁKO- MANGO 1L PET</t>
  </si>
  <si>
    <t>VITAMINKA MARCHEW-JABŁKO- POMARAŃCZ 1L PET</t>
  </si>
  <si>
    <t>WODA JURAJSKA NGAZ 0.5L PET</t>
  </si>
  <si>
    <t>WODA JURAJSKA GAZ 0.5L PET</t>
  </si>
  <si>
    <t>WODA JURAJSKA JUNIOR NGAZ 0.33L PET NOWA</t>
  </si>
  <si>
    <t>WODA JURAJSKA SPORT NGAZ 0.7L PET</t>
  </si>
  <si>
    <t>WODA JURAJSKA NGAZ 1.5L PET NOWA</t>
  </si>
  <si>
    <t>WODA JURAJSKA LGAZ 1.5L PET NOWA</t>
  </si>
  <si>
    <t>WODA JURAJSKA GAZ 1.5L PET NOWA</t>
  </si>
  <si>
    <t>WODA  JURAJSKA  CYTRYNA AROMATYZOWANA LGAZ 1,5L</t>
  </si>
  <si>
    <t>WODA  JURAJSKA  MALINA AROMATYZOWANA LGAZ 1,5L</t>
  </si>
  <si>
    <t>WODA  JURAJSKA  JABŁKO AROMATYZOWANA LGAZ 1,5L</t>
  </si>
  <si>
    <t>WODA  JURAJSKA  MANGO-MIĘTA AROMATYZOWANA LGAZ 1,5L</t>
  </si>
  <si>
    <t>KRZYŚ POMARAŃCZOWY 20% SOKU 1.25L PET</t>
  </si>
  <si>
    <t>KRZYŚ CYTRYNOWY 20% SOKU 1.25L PET</t>
  </si>
  <si>
    <t>KRZYŚ GRUSZKOWY 20% SOKU 1.25L PET</t>
  </si>
  <si>
    <t>ORANŻADA ŻÓŁTA 20% SOKU 1.25L PET</t>
  </si>
  <si>
    <t>ORANŻADA CZERWONA 20% SOKU 1.25L PET</t>
  </si>
  <si>
    <t>ORANŻADA NIEBIESKA 20% SOKU 1.25L PET</t>
  </si>
  <si>
    <t>1l</t>
  </si>
  <si>
    <t>0,5l</t>
  </si>
  <si>
    <t>0,33 l</t>
  </si>
  <si>
    <t>0,7l</t>
  </si>
  <si>
    <t xml:space="preserve">1,5l  </t>
  </si>
  <si>
    <t>1,5l</t>
  </si>
  <si>
    <t>1,25l</t>
  </si>
  <si>
    <t xml:space="preserve">SOK 100% POMARAŃCZOWY 1L </t>
  </si>
  <si>
    <t>JURAJSKA</t>
  </si>
  <si>
    <t xml:space="preserve">SZYNKA GOTOWANA </t>
  </si>
  <si>
    <t>POLĘDWICA SOPOCKA</t>
  </si>
  <si>
    <t>SZYNKA Z KURCZAKA</t>
  </si>
  <si>
    <t>PIERŚ Z INDYKA</t>
  </si>
  <si>
    <t xml:space="preserve">KINDZIUK </t>
  </si>
  <si>
    <t>KRAKOWSKA SUCHA WP</t>
  </si>
  <si>
    <t>ŻYWIECKA EXTRA</t>
  </si>
  <si>
    <t>SCHAB PIECZONY WP</t>
  </si>
  <si>
    <t xml:space="preserve">SZYNKA KONSERWOWA </t>
  </si>
  <si>
    <t>KRAKOWSKA SUCHA Z INDYKA</t>
  </si>
  <si>
    <t>BALERON COPPA</t>
  </si>
  <si>
    <t>SZYNKA SZWARCWALDZKA</t>
  </si>
  <si>
    <t>MIELONKA TYROLSKA</t>
  </si>
  <si>
    <t xml:space="preserve">ZESTAW KONESERA </t>
  </si>
  <si>
    <t>SZYNECZKA WIEPRZOWA</t>
  </si>
  <si>
    <t>BALCERZAK</t>
  </si>
  <si>
    <t>100 g</t>
  </si>
  <si>
    <t>90 g</t>
  </si>
  <si>
    <t>80 g</t>
  </si>
  <si>
    <t>120 g</t>
  </si>
  <si>
    <t>BRUNO TASSI</t>
  </si>
  <si>
    <t xml:space="preserve">KARMA MOKRA DLA PSA 415G Z DROBIEM                   </t>
  </si>
  <si>
    <t xml:space="preserve">KARMA MOKRA DLA PSA 415G Z WOŁOWINĄ    </t>
  </si>
  <si>
    <t>PIERNIKI W CZEKOLADZIE MLECZNEJ</t>
  </si>
  <si>
    <t>PIERNIKI W CZEKOLADZIE DESEROWEJ</t>
  </si>
  <si>
    <t xml:space="preserve">CZEKOLADA MLECZNA </t>
  </si>
  <si>
    <t>CZEKOLADA DESEROWA</t>
  </si>
  <si>
    <t xml:space="preserve">CZEKOLADA MLECZNA Z ORZECHAMI ARACHIDOWYMI </t>
  </si>
  <si>
    <t xml:space="preserve">CZEKOLADA MLECZNA Z WIÓRKAMI KOKOSOWYMI </t>
  </si>
  <si>
    <t>CZEKOLADA BIAŁA</t>
  </si>
  <si>
    <t>POMIDORY KROJONE BEZ SKÓRKI</t>
  </si>
  <si>
    <t>OGÓRKI KONSERWOWE</t>
  </si>
  <si>
    <t>CZERWONA KAPUSTA</t>
  </si>
  <si>
    <t xml:space="preserve">PAPRYKA KONSERWOWA </t>
  </si>
  <si>
    <t>SELER WIÓRKI</t>
  </si>
  <si>
    <t>PIECZARKI MARYNOWANE</t>
  </si>
  <si>
    <t>MIÓD WIELOKWIATOWY</t>
  </si>
  <si>
    <t>DŻEM TRUSKAWKOWY</t>
  </si>
  <si>
    <t>DŻEM WIŚNIOWY</t>
  </si>
  <si>
    <t>DŻEM BRZOSKWINIOWY</t>
  </si>
  <si>
    <t>DŻEM Z CZARNEJ PORZECZKI</t>
  </si>
  <si>
    <t>POWIDŁA ŚLIWKOWE</t>
  </si>
  <si>
    <t xml:space="preserve">KRAKERSY SŁONE - RYBKA </t>
  </si>
  <si>
    <t>KREM CZEKOLADOWY</t>
  </si>
  <si>
    <t xml:space="preserve">WKŁAD PARAFINOWY W-5L (2-3 DNI SPALANIA) </t>
  </si>
  <si>
    <t xml:space="preserve">WKŁAD PARAFINOWY W-4L (3-4 DNI SPALANIA) </t>
  </si>
  <si>
    <t xml:space="preserve">WKŁAD OLEJOWY OL-2 (4 DNI SPALANIA) </t>
  </si>
  <si>
    <t xml:space="preserve">WKŁAD OLEJOWY OL-3 (5 DNI SPALANIA) </t>
  </si>
  <si>
    <t>415 g</t>
  </si>
  <si>
    <t>400/240 g</t>
  </si>
  <si>
    <t>870/450 g</t>
  </si>
  <si>
    <t>820/460 g</t>
  </si>
  <si>
    <t>650/280 g</t>
  </si>
  <si>
    <t>290/160 g</t>
  </si>
  <si>
    <t>370 g</t>
  </si>
  <si>
    <t>1 kg</t>
  </si>
  <si>
    <t>290 g</t>
  </si>
  <si>
    <t>350 g</t>
  </si>
  <si>
    <t>155 g</t>
  </si>
  <si>
    <t>210 g</t>
  </si>
  <si>
    <t>245 g</t>
  </si>
  <si>
    <t>310 g</t>
  </si>
  <si>
    <t>BASIL</t>
  </si>
  <si>
    <t>FIESTA</t>
  </si>
  <si>
    <t>ETIUDA</t>
  </si>
  <si>
    <t>GREEN GARDEN</t>
  </si>
  <si>
    <t>KiKi</t>
  </si>
  <si>
    <t>DOMINO</t>
  </si>
  <si>
    <t>DŻEM Z  CZARNYCH PORZECZEK</t>
  </si>
  <si>
    <t xml:space="preserve">DŻEM BRZOSKWINIOWY </t>
  </si>
  <si>
    <t>DŻEM AGRESTOWY</t>
  </si>
  <si>
    <t>DŻEM Z OWOCAMI LEŚNYMI</t>
  </si>
  <si>
    <t>DŻEM JABŁKOWY</t>
  </si>
  <si>
    <t>HERBATA EKSPRESOWA MALINA</t>
  </si>
  <si>
    <t>HERBATA EKSPRESOWA MALINA Z CYTRYNĄ</t>
  </si>
  <si>
    <t>HERBATA EKSPRESOWA MALINA Z DZIKĄ RÓŻĄ</t>
  </si>
  <si>
    <t>HERBATA EKSPRESOWA MALINA Z ŻURAWINĄ</t>
  </si>
  <si>
    <t>HERBATA EKSPRESOWA ARONIA</t>
  </si>
  <si>
    <t>HERBATA EKSPRESOWA PROSTO Z LASU</t>
  </si>
  <si>
    <t>HERBATA EKSPRESOWA TRUSKAWKA Z POZIOMKĄ</t>
  </si>
  <si>
    <t>HERBATA EKSPRESOWA MELISA Z PIGWĄ NOWOŚĆ!!!</t>
  </si>
  <si>
    <t>HERBATA EKSPRESOWA MIĘTA Z POMARAŃCZĄ I MANGO NOWOŚĆ!!!</t>
  </si>
  <si>
    <t>HERBATA EKSPRESOWA POKRZYWA Z WIŚNIĄ NOWOŚĆ!!!</t>
  </si>
  <si>
    <t>HERBATA EKSPRESOWA LIPA</t>
  </si>
  <si>
    <t xml:space="preserve">HERBATA EKSPRESOWA MORWA BIAŁA </t>
  </si>
  <si>
    <t xml:space="preserve">HERBATA EKSPRESOWA CZYSTEK </t>
  </si>
  <si>
    <t>HERBAPOL</t>
  </si>
  <si>
    <t>2,7gx20szt</t>
  </si>
  <si>
    <t>3,5gx20szt</t>
  </si>
  <si>
    <t>2,5gx20szt</t>
  </si>
  <si>
    <t>1,75gx20szt</t>
  </si>
  <si>
    <t>1,5gx20szt</t>
  </si>
  <si>
    <t>1,2gx20szt</t>
  </si>
  <si>
    <t>2,0gx20szt</t>
  </si>
  <si>
    <t>JABŁKA LIGOL</t>
  </si>
  <si>
    <t>JABŁKA LOBO</t>
  </si>
  <si>
    <t>WINOGRONA BIAŁE</t>
  </si>
  <si>
    <t>CZOSNEK POLSKI</t>
  </si>
  <si>
    <t>ORZECHY WŁOSKIE</t>
  </si>
  <si>
    <t>GRUSZKI KONFERENCJA</t>
  </si>
  <si>
    <t>ZIEMNIAKI GALA</t>
  </si>
  <si>
    <t>KUKURYDZA KOLBY</t>
  </si>
  <si>
    <t>WARZYWKO</t>
  </si>
  <si>
    <t>SOKOŁÓW</t>
  </si>
  <si>
    <t>MIĘSIWO GOTOWANE Z MASARSKIEJ DOLINY</t>
  </si>
  <si>
    <t>ŁOPATKA GOTOWANA Z MASARSKIEJ DOLINY</t>
  </si>
  <si>
    <t>STÓWKI 250G - PARÓWKI Z SZYNKI</t>
  </si>
  <si>
    <t>PARÓWKI Z SZYNKI 250G</t>
  </si>
  <si>
    <t>SALAMI W OBSYPCE SER 100G</t>
  </si>
  <si>
    <t>SALAMI W OBSYPCE CEBULA 100G</t>
  </si>
  <si>
    <t>SALAMI W OBSYPCE NUSS 100G</t>
  </si>
  <si>
    <t>SALAMI W OBSYPCE CZERWONA PAPRYKA 100G</t>
  </si>
  <si>
    <t>SALAMI W OBSYPCE CZOSNEK 100G</t>
  </si>
  <si>
    <t>KABANOSY LUKSUSOWE (MAP)</t>
  </si>
  <si>
    <t>KABANOSY LUKSUSOWE PIKANTNE (MAP)</t>
  </si>
  <si>
    <t>KABANOSY LUKSUSOWE Z DROBIEM MAP</t>
  </si>
  <si>
    <t>SZYNKA Z LIŚCIEM (VAC)</t>
  </si>
  <si>
    <t>250 g</t>
  </si>
  <si>
    <t>1,2 kg</t>
  </si>
  <si>
    <t>1,5 kg</t>
  </si>
  <si>
    <t>260 g</t>
  </si>
  <si>
    <t>260g</t>
  </si>
  <si>
    <t>PRZYSMAK KOŁOBRZESKI - DORSZ Z KASZĄ BULGUR</t>
  </si>
  <si>
    <t>PRZYSMAK KOŁOBRZESKI - DORSZ Z KASZĄ JAGLANĄ</t>
  </si>
  <si>
    <t>PRZYSMAK KOŁOBRZESKI - DORSZ Z KASZĄ PĘCZAK</t>
  </si>
  <si>
    <t>PRZYSMAK KOŁOBRZESKI - DORSZ Z RYŻEM</t>
  </si>
  <si>
    <t>PRZYSMAK KOŁOBRZESKI - ŁOSOŚ Z KASZĄ BULGUR</t>
  </si>
  <si>
    <t>PRZYSMAK KOŁOBRZESKI - ŁOSOŚ Z KASZĄ JAGLANĄ</t>
  </si>
  <si>
    <t>PRZYSMAK KOŁOBRZESKI - ŁOSOŚ Z KASZĄ PĘCZAK</t>
  </si>
  <si>
    <t>PRZYSMAK KOŁOBRZESKI - ŁOSOŚ Z RYŻEM</t>
  </si>
  <si>
    <t>PRZYSMAK KOŁOBRZESKI - MAKRELA Z KASZĄ BULGUR</t>
  </si>
  <si>
    <t>PRZYSMAK KOŁOBRZESKI - MAKRELA Z KASZĄ JAGLANĄ</t>
  </si>
  <si>
    <t>PRZYSMAK KOŁOBRZESKI - MAKRELA Z KASZĄ PĘCZAK</t>
  </si>
  <si>
    <t>PRZYSMAK KOŁOBRZESKI - MAKRELA Z RYŻEM</t>
  </si>
  <si>
    <t>SMALEC SWOJSKI</t>
  </si>
  <si>
    <t>PPUH G.DONAJSKI</t>
  </si>
  <si>
    <t xml:space="preserve">GR TUŃCZYK W KAWAŁKACH W OLEJU </t>
  </si>
  <si>
    <t>GR TUŃCZYK W KAWAŁKACH W WODZIE</t>
  </si>
  <si>
    <t xml:space="preserve">GR FILETY ŚLEDZIOWE W SOSIE POMIDOROWYM </t>
  </si>
  <si>
    <t xml:space="preserve">GR FILETY ŚLEDZIOWE W OLEJU </t>
  </si>
  <si>
    <t xml:space="preserve">GR FILETY ŚLEDZIOWE W SOSIE POMIDOROWYM Z PIEPRZEM </t>
  </si>
  <si>
    <t xml:space="preserve">GR FILETY Z MAKRELI W SOSIE POMIDOROWYM </t>
  </si>
  <si>
    <t xml:space="preserve">GR FILETY Z MAKRELI W OLEJU </t>
  </si>
  <si>
    <t xml:space="preserve">GR FILETY Z MAKRELI W SOSIE PIEPRZOWYM Z MARYNOWANYM PIEPRZEM </t>
  </si>
  <si>
    <t xml:space="preserve">KUCHNIA STAROPOLSKA FASOLKA PO BRETOŃSKU Z KIEŁBASĄ </t>
  </si>
  <si>
    <t xml:space="preserve">KUCHNIA STAROPOLSKA KLOPSIKI W SOSIE POMIDOROWYM </t>
  </si>
  <si>
    <t xml:space="preserve">KUCHNIA STAROPOLSKA PULPETY W SOSIE POMIDOROWYM </t>
  </si>
  <si>
    <t xml:space="preserve">KUCHNIA STAROPOLSKA LECZO WARZYWNE </t>
  </si>
  <si>
    <t xml:space="preserve">KUCHNIA STAROPOLSKA BIGOS Z KIEŁBASĄ </t>
  </si>
  <si>
    <t xml:space="preserve">KUCHNIA STAROPOLSKA KIEŁBASA SWOJSKA </t>
  </si>
  <si>
    <t xml:space="preserve">KUCHNIA STAROPOLSKA KIEŁBASA BIAŁA </t>
  </si>
  <si>
    <t xml:space="preserve">KUCHNIA STAROPOLSKA GULASZ ANGIELSKI </t>
  </si>
  <si>
    <t xml:space="preserve">KUCHNIA STAROPOLSKA ŁOPATKA LUKSUSOWA </t>
  </si>
  <si>
    <t xml:space="preserve">KUCHNIA STAROPOLSKA JADŁO STAROPOLSKIE </t>
  </si>
  <si>
    <t xml:space="preserve">KUCHNIA STAROPOLSKA PRZYSMAK STAROPOLSKI </t>
  </si>
  <si>
    <t>170 g</t>
  </si>
  <si>
    <t>700 g</t>
  </si>
  <si>
    <t>660 g</t>
  </si>
  <si>
    <t>GRAAL S.A.</t>
  </si>
  <si>
    <t>FALA GORZÓW</t>
  </si>
  <si>
    <t>OLEWNIK</t>
  </si>
  <si>
    <t xml:space="preserve">KRAKOWSKA SUCHA Z SZYNKI VACUM </t>
  </si>
  <si>
    <t xml:space="preserve">KRAKOWSKA PIECZONA SUCHA Z SZYNKI VACUM </t>
  </si>
  <si>
    <t>KRAKOWSKA SUCHA Z SZYNKI MAP</t>
  </si>
  <si>
    <t>KRAKOWSKA PIECZONA Z SZYNKI MAP</t>
  </si>
  <si>
    <t>KRAKOWSKA SUCHA MIX Z SZYNKI I FILETA KURCZAKA MAP</t>
  </si>
  <si>
    <t>KRAKOWSKA SUCHA Z FILETA KURCZAKA MAP</t>
  </si>
  <si>
    <t>ŻYWIECKA SUCHA Z SZYNKI MAP</t>
  </si>
  <si>
    <t>KRAKOWSKA SUCHA Z FILETA KURCZAKA VACUM</t>
  </si>
  <si>
    <t>KRAKOWSKA SUCHA Z ZIELONYM PIEPRZEM VACUM</t>
  </si>
  <si>
    <t>KABANOSY JAŁOWCOWE MAP NOWOŚĆ</t>
  </si>
  <si>
    <t>KABANOSY KRAKOWSKIE MAP NOWOŚĆ</t>
  </si>
  <si>
    <t>KABANOSY MYŚLIWSKIE MAP NOWOŚĆ</t>
  </si>
  <si>
    <t>OK.0,67 kg</t>
  </si>
  <si>
    <t>OK.0,95 kg</t>
  </si>
  <si>
    <t>225 g</t>
  </si>
  <si>
    <t>BISSA</t>
  </si>
  <si>
    <t>PAMAPOL</t>
  </si>
  <si>
    <t>GONG</t>
  </si>
  <si>
    <t>MIĘSIO W SOSIE WŁASNYM</t>
  </si>
  <si>
    <t>MIĘSO SZLACHECKIE Z SZYNKĄ</t>
  </si>
  <si>
    <t>SPECJAŁ DWORSKI</t>
  </si>
  <si>
    <t>GOLONKA SZACHECKA</t>
  </si>
  <si>
    <t>ŚWIEŻONKA</t>
  </si>
  <si>
    <t>KIEŁBASA LEKKO CZOSNKOWA</t>
  </si>
  <si>
    <t>KIEŁBASA KRAKOWSKA</t>
  </si>
  <si>
    <t>KIEŁBASA ŻYWIECKA</t>
  </si>
  <si>
    <t>MIĘSIWO Z  KURCZAKA</t>
  </si>
  <si>
    <t>FASOKKA PO BRETOŃSKU Z KIEŁBASĄ</t>
  </si>
  <si>
    <t>GOLABKI W SOSIE POMIDOROWYM</t>
  </si>
  <si>
    <t>PULPETY W SOSIE POMIDOROWYM</t>
  </si>
  <si>
    <t>FLACZKI PO ZAMOŃSKU</t>
  </si>
  <si>
    <t>GULASZ WIEPRZOWY</t>
  </si>
  <si>
    <t>MLECZKO KOKOSOWE 56%</t>
  </si>
  <si>
    <t>MLECZKO KOKOSOWE 86%</t>
  </si>
  <si>
    <t>280g</t>
  </si>
  <si>
    <t>500 g</t>
  </si>
  <si>
    <t>PRYMAT</t>
  </si>
  <si>
    <t>CYNAMON MIELONY 15G</t>
  </si>
  <si>
    <t>CZOSNEK SUSZONY 20G</t>
  </si>
  <si>
    <t>GOŹDZIKI 10G</t>
  </si>
  <si>
    <t>LIŚĆ LAUROWY 6G</t>
  </si>
  <si>
    <t>MAJERANEK 8G</t>
  </si>
  <si>
    <t>OREGANO 8G</t>
  </si>
  <si>
    <t>PAPRYKA OSTRA 20G</t>
  </si>
  <si>
    <t>PAPRYKA SŁODKA 20G</t>
  </si>
  <si>
    <t>PIEPRZ CZARNY MIELONY 20G</t>
  </si>
  <si>
    <t>PIEPRZ CZARNY ZIARNISTY 20G</t>
  </si>
  <si>
    <t>ZIELE ANGIELSKIE CAŁE 15G</t>
  </si>
  <si>
    <t>PRZYPRAWA DO BIGOS 20G</t>
  </si>
  <si>
    <t>CURRY 20G</t>
  </si>
  <si>
    <t>PRZYPRAWA KEBAB-GYROS 30G</t>
  </si>
  <si>
    <t>KURCZAK ZŁOCISTA SKÓRKA 30G</t>
  </si>
  <si>
    <t>PRZYPRAWA DO MIĘSA MIELONEGO 20G</t>
  </si>
  <si>
    <t>PIEPRZ KOLOROWY ZIARNISTY 15G</t>
  </si>
  <si>
    <t>PIEPRZ ZIOŁOWY 20G</t>
  </si>
  <si>
    <t>PRZYPRAWA DO ZIEMNIAKÓW 25G</t>
  </si>
  <si>
    <t>ZIOŁA PROWANSALSKIE 10G</t>
  </si>
  <si>
    <t>15 g</t>
  </si>
  <si>
    <t>20 g</t>
  </si>
  <si>
    <t>10 g</t>
  </si>
  <si>
    <t>6 g</t>
  </si>
  <si>
    <t>8 g</t>
  </si>
  <si>
    <t>30 g</t>
  </si>
  <si>
    <t>25 g</t>
  </si>
  <si>
    <t xml:space="preserve">TARCZYŃSKI </t>
  </si>
  <si>
    <t>KABANOS EXCLUSIVE CHIKEN GAZ EXPORT W KARTONIE</t>
  </si>
  <si>
    <t>KABANOS EXCLUSIVE PORK GAZ EXPORT W KARTONIE</t>
  </si>
  <si>
    <t>KABANOS EXCLUSIVE CHILII GAZ EXPORT W KARTONIE</t>
  </si>
  <si>
    <t>KABANOS EXCLUSIVE CHEESE GAZ EXPORT W KARTONIE</t>
  </si>
  <si>
    <t>KABANOS EXCLUSIVE WOŁOWY GAZ 1 W KARTONIE</t>
  </si>
  <si>
    <t>KABANOS EXCLUSIVE DOJRZEWAJĄCY GAZ 1 W KARTONIE</t>
  </si>
  <si>
    <t>KABANOS EXCLUSIVE Z INDYKA GAZ 1 W KARTONIE</t>
  </si>
  <si>
    <t>KABANOS EXCLUSIVE CIELĘCY Z DODATKIEM DROBIU GAZ 1 W KARTONIE</t>
  </si>
  <si>
    <t>SZYNKA Z KOTŁA</t>
  </si>
  <si>
    <t>PARÓWKA Z SZYNKI GAZ</t>
  </si>
  <si>
    <t>KABANOS KLASYCZNY DROBIOWY GAZ</t>
  </si>
  <si>
    <t>KABANOS KLASYCZNY WIEPRZOWY GAZ</t>
  </si>
  <si>
    <t>KABANOSY NADZIANE EXTREME JALAPENO GAZ W KARTONIE</t>
  </si>
  <si>
    <t>KABANOSY NADZIANE EXTREME PIRI PIRI GAZ W KARTONIE</t>
  </si>
  <si>
    <t>KIEŁBASA BIAŁA PARZONA GAZ</t>
  </si>
  <si>
    <t>105 g</t>
  </si>
  <si>
    <t>1,8 kg</t>
  </si>
  <si>
    <t>0,5 kg</t>
  </si>
  <si>
    <t>1,6 kg</t>
  </si>
  <si>
    <t>95 g</t>
  </si>
  <si>
    <t>TARCZYŃSKI</t>
  </si>
  <si>
    <t>-</t>
  </si>
  <si>
    <t>MLEKOVITA</t>
  </si>
  <si>
    <t>0,35 kg</t>
  </si>
  <si>
    <t>125 g</t>
  </si>
  <si>
    <t>150 g</t>
  </si>
  <si>
    <t>160 g</t>
  </si>
  <si>
    <t>1 l</t>
  </si>
  <si>
    <t>330 ml</t>
  </si>
  <si>
    <t xml:space="preserve">SER LILIPUT 350G </t>
  </si>
  <si>
    <t>MOZZARELLA  CLASSIC 125G</t>
  </si>
  <si>
    <t>SEREK O SMAKU WANILIOWYM Z POKRUSZONĄ WANILIĄ MLECZNA IMPRESJA 1KG</t>
  </si>
  <si>
    <t>SEREK NATURALNY MLECZNA IMPRESJA 1KG</t>
  </si>
  <si>
    <t>TWARÓG SERNIKOWY HANUSI 1KG</t>
  </si>
  <si>
    <t>TWARÓG SERNIKOWY HANUSI 500G</t>
  </si>
  <si>
    <t xml:space="preserve">SEREK KANAPKOWY NATURALNY DELISER   </t>
  </si>
  <si>
    <t xml:space="preserve">SEREK KANAPKOWY Z ZIOŁAMI  DELISER  </t>
  </si>
  <si>
    <t xml:space="preserve">SER GOUDA Z KOZIERADKĄ </t>
  </si>
  <si>
    <t xml:space="preserve">SER GOUDA Z CZARNUSZKĄ </t>
  </si>
  <si>
    <t xml:space="preserve">MINI PRZYSMAK GÓRALSKI 160G      </t>
  </si>
  <si>
    <t xml:space="preserve">ZAKOPIAŃSKIE SPECJAŁY SER MINI GOŁKA ZAKOPIAŃSKA 160G </t>
  </si>
  <si>
    <t>GÓRSKIE SPECJAŁY FARUKI WĘDZONE</t>
  </si>
  <si>
    <t>GÓRSKIE SPECJAŁY FARUKI NATURALNE</t>
  </si>
  <si>
    <t>SER POLSKI Z DZIURAMI PLASTRY 150G</t>
  </si>
  <si>
    <t xml:space="preserve">SER  SOKÓŁ PLASTRY 150G </t>
  </si>
  <si>
    <t>SER  GOUDA PLASTRY 150G</t>
  </si>
  <si>
    <t>SER LAVALTI PLASTRY 150G</t>
  </si>
  <si>
    <t>SER  TYLŻYCKI  PLASTRY 150G</t>
  </si>
  <si>
    <t>SER  GOUDA Z PIEPRZEM PLASTRY 150G</t>
  </si>
  <si>
    <t>SER GOUDA Z ZIOŁAMI PLASTRY 150G</t>
  </si>
  <si>
    <t xml:space="preserve">SER WĘDZONY SOKOLE OKO PLASTRY 150G </t>
  </si>
  <si>
    <t>SER  CHEDDAR PLASTRY 150G</t>
  </si>
  <si>
    <t xml:space="preserve">SER MORSKI PLASTRY 150G </t>
  </si>
  <si>
    <t>SER EDAMSKI PLASTRY 150G</t>
  </si>
  <si>
    <t>SER MAZDAMER PLASTRY 150G</t>
  </si>
  <si>
    <t>SER GOUDA WĘDZONA PLASTRY 150G</t>
  </si>
  <si>
    <t>SER SALAMI  PLASTRY 150G</t>
  </si>
  <si>
    <t>SER ROLADA USTRZYCKA  PLASTRY 150G</t>
  </si>
  <si>
    <t>SER TOPIONY KREMOWY</t>
  </si>
  <si>
    <t xml:space="preserve">SER TOPIONY Z PIECZARKAMI </t>
  </si>
  <si>
    <t>SER TOPIONY Z SZYNKĄ</t>
  </si>
  <si>
    <t xml:space="preserve">SER TOPIONY Z SALAMI </t>
  </si>
  <si>
    <t>SER TOPIONY EMENTALER</t>
  </si>
  <si>
    <t>SER TOPIONY Z ZIOŁAMI</t>
  </si>
  <si>
    <t xml:space="preserve">SER TOPIONY EDAMSKI/GOUDA MIX </t>
  </si>
  <si>
    <t/>
  </si>
  <si>
    <t xml:space="preserve">SER TOPIONY Z PAPRYKĄ  </t>
  </si>
  <si>
    <t xml:space="preserve">SER PLEŚNIOWY CAMEMBERT LAPOLLE 120G NATURALNY  </t>
  </si>
  <si>
    <t>MLEKO UHT WYPASIONE 3,2% TŁ. 1L</t>
  </si>
  <si>
    <t>MLEKO UHT WYPASIONE 2% TŁ. 1L</t>
  </si>
  <si>
    <t>MLEKO UHT 3,2% TŁ. 1L</t>
  </si>
  <si>
    <t>MLEKO UHT 1,5% TŁ. 1L</t>
  </si>
  <si>
    <t>ŚMIETANKA UHT POLSKA 30% TŁ. 330ML</t>
  </si>
  <si>
    <t>ŚMIETANKA UHT POLSKA 18% TŁ. 330ML</t>
  </si>
  <si>
    <t>ŚMIETANKA UHT POLSKA 12% TŁ. 330ML</t>
  </si>
  <si>
    <t>GOLIARD</t>
  </si>
  <si>
    <t>MAKARON GOLIARD 250G NITKA DOMOWA SWOJSKA</t>
  </si>
  <si>
    <t>MAKARON GOLIARD 250G NITKA LUKSUSOWA</t>
  </si>
  <si>
    <t>MAKARON GOLIARD 250G NITKA ROSOLOWA</t>
  </si>
  <si>
    <t>MAKARON GOLIARD 250G NITKA Z JAJ PRZEPIORCZYCH</t>
  </si>
  <si>
    <t>MAKARON GOLIARD 400G GNIAZDA NITKI</t>
  </si>
  <si>
    <t>MAKARON GOLIARD 400G GNIAZDA WSTAZKI</t>
  </si>
  <si>
    <t>MAKARON GOLIARD 400G NITECZKI DOMOWE</t>
  </si>
  <si>
    <t>MAKARON GOLIARD 400G WSTAZKI DOMOWE</t>
  </si>
  <si>
    <t>MAKARON GOLIARD GNIAZDA NITKI 400G</t>
  </si>
  <si>
    <t>MAKARON GOLIARD LANE KLUSKI 400G</t>
  </si>
  <si>
    <t>MAKARON GOLIARD NITKA 8-JAJ 250G</t>
  </si>
  <si>
    <t>MAKARON GOLIARD NITKA DOMOWA 5 JAJECZNY 250G</t>
  </si>
  <si>
    <t>MAKARON GOLIARD NITKA LUKSUSOWA 250G</t>
  </si>
  <si>
    <t>MAKARON GOLIARD NITKA Z JAJ KURY ZIELONONOZKI 250G</t>
  </si>
  <si>
    <t>MAKARON GOLIARD WSTEGI 400G</t>
  </si>
  <si>
    <t>EUROCASH</t>
  </si>
  <si>
    <t>WITMAS</t>
  </si>
  <si>
    <t>FRANKFURTERKI PARZONE</t>
  </si>
  <si>
    <t>KIEŁBASA POLSKA SUROWA</t>
  </si>
  <si>
    <t>KIEŁBASA SŁOIKOWA</t>
  </si>
  <si>
    <t>KLOPS PIECZONY</t>
  </si>
  <si>
    <t>LUCRE</t>
  </si>
  <si>
    <t xml:space="preserve">fRANKFURTERKI </t>
  </si>
  <si>
    <t>KIEŁBASA SUCHA Z CIELĘCINĄ</t>
  </si>
  <si>
    <t>KIEŁBASA POLSKA</t>
  </si>
  <si>
    <t>KMICIUK</t>
  </si>
  <si>
    <t>METKA Z SZYNKI</t>
  </si>
  <si>
    <t>SZYNKA POLSKA DOJRZEWIAJĄCA</t>
  </si>
  <si>
    <t>MADAR</t>
  </si>
  <si>
    <t>WARZYWNIAK</t>
  </si>
  <si>
    <t>CENA DNIA</t>
  </si>
  <si>
    <t>WAGOWA</t>
  </si>
  <si>
    <t>ZZZZZZ466012792</t>
  </si>
  <si>
    <t>LUTKIEWICZ</t>
  </si>
  <si>
    <t>LUTKIEWICZ OGOREK KISZONY 700(400)G FOLIA</t>
  </si>
  <si>
    <t>DEL45980</t>
  </si>
  <si>
    <t>MARION</t>
  </si>
  <si>
    <t>MARION  CHUSTECZKI ANTYBAKTERYJNE  A15</t>
  </si>
  <si>
    <t>DEL67760</t>
  </si>
  <si>
    <t>MARION ZEL DO RAK 50ML DEZYNFEKUJACY</t>
  </si>
  <si>
    <t>ZZZZ59987</t>
  </si>
  <si>
    <t>MARION MASECZKI MEDYCZNE  (10SZT) MK-1 COMFORT BESAFE</t>
  </si>
  <si>
    <t>ZZZZZZ466012936</t>
  </si>
  <si>
    <t>7300 MASKA MEDYCZNA INVENTI MASK</t>
  </si>
  <si>
    <t>ZZZZZZ466012937</t>
  </si>
  <si>
    <t>7015-1 MASKA MEDYCZNA SAFE+5SZT W SASZETCE</t>
  </si>
  <si>
    <t>ZZZZZZ466012938</t>
  </si>
  <si>
    <t>7037 MASKA MF-12 BE SAFE JUNIOR BIAŁA</t>
  </si>
  <si>
    <t>HISZP9211</t>
  </si>
  <si>
    <t>SENS OLIVE</t>
  </si>
  <si>
    <t>OLIWA Z OLIWEK 2l - SENS OLIVE EXTRA VIRGIN</t>
  </si>
  <si>
    <t>HISZP9212</t>
  </si>
  <si>
    <t>OLIWA Z OLIWEK 5l - SENS OLIVE EXTRA VIRGIN</t>
  </si>
  <si>
    <t>0000111903</t>
  </si>
  <si>
    <t>WINIARY</t>
  </si>
  <si>
    <t>MAJONEZ WINIARY DEKORACYJNY 400ML</t>
  </si>
  <si>
    <t>TWWE9347</t>
  </si>
  <si>
    <t>YABU</t>
  </si>
  <si>
    <t>magazyn</t>
  </si>
  <si>
    <t>NAPOJ ENERGETYCZNY YABU 250ML - Naturalny ENERY DRINK 1+1 Gratis - zgłaszać do Artura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</si>
</sst>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_z_ł"/>
    <numFmt numFmtId="172" formatCode="#,##0.00\ [$PLN]"/>
    <numFmt numFmtId="173" formatCode="########\-######"/>
    <numFmt numFmtId="174" formatCode="#,##0.00&quot; &quot;[$zł-415];[Red]&quot;-&quot;#,##0.00&quot; &quot;[$zł-415]"/>
    <numFmt numFmtId="175" formatCode="#,##0.00\ &quot;zł&quot;"/>
    <numFmt numFmtId="176" formatCode="_-* #,##0.00\ [$zł-415]_-;\-* #,##0.00\ [$zł-415]_-;_-* &quot;-&quot;??\ [$zł-415]_-;_-@_-"/>
    <numFmt numFmtId="177" formatCode="[$-415]d\ mmmm\ yyyy"/>
    <numFmt numFmtId="178" formatCode="0_ ;\-0\ 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0_ ;[Red]\-#,##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sz val="10"/>
      <color indexed="9"/>
      <name val="Calibri"/>
      <family val="2"/>
    </font>
    <font>
      <u val="single"/>
      <sz val="9"/>
      <color indexed="30"/>
      <name val="Calibri"/>
      <family val="2"/>
    </font>
    <font>
      <sz val="9"/>
      <color indexed="63"/>
      <name val="Arial"/>
      <family val="2"/>
    </font>
    <font>
      <sz val="9"/>
      <color indexed="8"/>
      <name val="Segoe U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rgb="FFFF0000"/>
      <name val="Calibri"/>
      <family val="2"/>
    </font>
    <font>
      <sz val="10"/>
      <color theme="0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2" tint="-0.7499799728393555"/>
      <name val="Arial"/>
      <family val="2"/>
    </font>
    <font>
      <sz val="9"/>
      <color rgb="FF000000"/>
      <name val="Segoe U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 applyNumberFormat="0" applyBorder="0" applyProtection="0">
      <alignment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Border="0" applyProtection="0">
      <alignment/>
    </xf>
    <xf numFmtId="0" fontId="63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7" fillId="0" borderId="0" applyNumberFormat="0" applyBorder="0" applyProtection="0">
      <alignment/>
    </xf>
    <xf numFmtId="174" fontId="67" fillId="0" borderId="0" applyBorder="0" applyProtection="0">
      <alignment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0" borderId="10" xfId="0" applyFont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/>
    </xf>
    <xf numFmtId="0" fontId="73" fillId="0" borderId="10" xfId="0" applyFont="1" applyBorder="1" applyAlignment="1">
      <alignment vertical="center"/>
    </xf>
    <xf numFmtId="49" fontId="73" fillId="0" borderId="10" xfId="67" applyNumberFormat="1" applyFont="1" applyBorder="1" applyAlignment="1" applyProtection="1" quotePrefix="1">
      <alignment/>
      <protection locked="0"/>
    </xf>
    <xf numFmtId="0" fontId="10" fillId="0" borderId="10" xfId="0" applyFont="1" applyBorder="1" applyAlignment="1">
      <alignment/>
    </xf>
    <xf numFmtId="49" fontId="73" fillId="0" borderId="10" xfId="7" applyNumberFormat="1" applyFont="1" applyBorder="1" applyAlignment="1" applyProtection="1" quotePrefix="1">
      <alignment/>
      <protection locked="0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10" fillId="0" borderId="10" xfId="63" applyFont="1" applyBorder="1">
      <alignment/>
      <protection/>
    </xf>
    <xf numFmtId="0" fontId="10" fillId="34" borderId="10" xfId="0" applyFont="1" applyFill="1" applyBorder="1" applyAlignment="1">
      <alignment vertical="top"/>
    </xf>
    <xf numFmtId="0" fontId="73" fillId="0" borderId="10" xfId="0" applyFont="1" applyBorder="1" applyAlignment="1" applyProtection="1">
      <alignment/>
      <protection locked="0"/>
    </xf>
    <xf numFmtId="0" fontId="34" fillId="0" borderId="10" xfId="0" applyFont="1" applyFill="1" applyBorder="1" applyAlignment="1">
      <alignment horizontal="center" vertical="center"/>
    </xf>
    <xf numFmtId="0" fontId="34" fillId="0" borderId="10" xfId="7" applyNumberFormat="1" applyFont="1" applyBorder="1" applyAlignment="1" applyProtection="1" quotePrefix="1">
      <alignment horizontal="center" vertical="center"/>
      <protection locked="0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6" fillId="0" borderId="10" xfId="7" applyNumberFormat="1" applyFont="1" applyBorder="1" applyAlignment="1" applyProtection="1" quotePrefix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7" applyNumberFormat="1" applyFont="1" applyFill="1" applyBorder="1" applyAlignment="1" applyProtection="1" quotePrefix="1">
      <alignment horizontal="center" vertical="center"/>
      <protection locked="0"/>
    </xf>
    <xf numFmtId="175" fontId="75" fillId="0" borderId="10" xfId="0" applyNumberFormat="1" applyFont="1" applyBorder="1" applyAlignment="1">
      <alignment horizontal="center" vertical="center"/>
    </xf>
    <xf numFmtId="175" fontId="35" fillId="0" borderId="10" xfId="7" applyNumberFormat="1" applyFont="1" applyBorder="1" applyAlignment="1" applyProtection="1" quotePrefix="1">
      <alignment horizontal="center" vertical="center"/>
      <protection locked="0"/>
    </xf>
    <xf numFmtId="0" fontId="40" fillId="9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75" fontId="43" fillId="33" borderId="13" xfId="0" applyNumberFormat="1" applyFont="1" applyFill="1" applyBorder="1" applyAlignment="1">
      <alignment vertical="center"/>
    </xf>
    <xf numFmtId="175" fontId="43" fillId="33" borderId="14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2" fontId="38" fillId="0" borderId="10" xfId="7" applyNumberFormat="1" applyFont="1" applyFill="1" applyBorder="1" applyAlignment="1" applyProtection="1" quotePrefix="1">
      <alignment horizontal="center" vertical="center"/>
      <protection locked="0"/>
    </xf>
    <xf numFmtId="0" fontId="34" fillId="35" borderId="10" xfId="56" applyNumberFormat="1" applyFont="1" applyFill="1" applyBorder="1" applyAlignment="1">
      <alignment horizontal="center" vertical="center" wrapText="1" readingOrder="1"/>
      <protection/>
    </xf>
    <xf numFmtId="175" fontId="0" fillId="9" borderId="10" xfId="0" applyNumberFormat="1" applyFont="1" applyFill="1" applyBorder="1" applyAlignment="1">
      <alignment horizontal="center"/>
    </xf>
    <xf numFmtId="175" fontId="78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9" fillId="0" borderId="0" xfId="48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1" fontId="38" fillId="33" borderId="10" xfId="7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" fontId="80" fillId="0" borderId="0" xfId="0" applyNumberFormat="1" applyFont="1" applyAlignment="1">
      <alignment/>
    </xf>
    <xf numFmtId="1" fontId="40" fillId="33" borderId="10" xfId="0" applyNumberFormat="1" applyFont="1" applyFill="1" applyBorder="1" applyAlignment="1">
      <alignment horizontal="center" vertical="center" wrapText="1"/>
    </xf>
    <xf numFmtId="1" fontId="80" fillId="0" borderId="10" xfId="7" applyNumberFormat="1" applyFont="1" applyBorder="1" applyAlignment="1" applyProtection="1" quotePrefix="1">
      <alignment horizontal="center"/>
      <protection locked="0"/>
    </xf>
    <xf numFmtId="1" fontId="80" fillId="0" borderId="10" xfId="0" applyNumberFormat="1" applyFont="1" applyBorder="1" applyAlignment="1">
      <alignment horizontal="center"/>
    </xf>
    <xf numFmtId="1" fontId="81" fillId="0" borderId="10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 applyProtection="1">
      <alignment horizontal="center" vertical="center"/>
      <protection locked="0"/>
    </xf>
    <xf numFmtId="1" fontId="3" fillId="3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34" borderId="10" xfId="64" applyNumberFormat="1" applyFont="1" applyFill="1" applyBorder="1" applyAlignment="1">
      <alignment horizontal="center" vertical="center"/>
      <protection/>
    </xf>
    <xf numFmtId="1" fontId="3" fillId="0" borderId="10" xfId="64" applyNumberFormat="1" applyFont="1" applyBorder="1" applyAlignment="1">
      <alignment horizontal="center" vertical="center"/>
      <protection/>
    </xf>
    <xf numFmtId="1" fontId="9" fillId="0" borderId="10" xfId="42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0" xfId="63" applyNumberFormat="1" applyFont="1" applyBorder="1" applyAlignment="1">
      <alignment horizontal="center"/>
      <protection/>
    </xf>
    <xf numFmtId="1" fontId="3" fillId="34" borderId="10" xfId="60" applyNumberFormat="1" applyFont="1" applyFill="1" applyBorder="1" applyAlignment="1">
      <alignment horizontal="center"/>
      <protection/>
    </xf>
    <xf numFmtId="1" fontId="82" fillId="0" borderId="10" xfId="0" applyNumberFormat="1" applyFont="1" applyBorder="1" applyAlignment="1">
      <alignment horizontal="center" vertical="center"/>
    </xf>
    <xf numFmtId="1" fontId="81" fillId="37" borderId="10" xfId="56" applyNumberFormat="1" applyFont="1" applyFill="1" applyBorder="1" applyAlignment="1">
      <alignment horizontal="center" vertical="center" wrapText="1"/>
      <protection/>
    </xf>
    <xf numFmtId="1" fontId="80" fillId="0" borderId="0" xfId="0" applyNumberFormat="1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57" applyNumberFormat="1" applyFont="1" applyFill="1" applyBorder="1" applyAlignment="1">
      <alignment horizontal="left"/>
      <protection/>
    </xf>
    <xf numFmtId="49" fontId="74" fillId="0" borderId="10" xfId="7" applyNumberFormat="1" applyFont="1" applyBorder="1" applyAlignment="1" applyProtection="1" quotePrefix="1">
      <alignment/>
      <protection locked="0"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74" fillId="0" borderId="10" xfId="56" applyNumberFormat="1" applyFont="1" applyFill="1" applyBorder="1" applyAlignment="1">
      <alignment vertical="center" wrapText="1" readingOrder="1"/>
      <protection/>
    </xf>
    <xf numFmtId="0" fontId="73" fillId="0" borderId="10" xfId="0" applyFont="1" applyBorder="1" applyAlignment="1">
      <alignment wrapText="1"/>
    </xf>
    <xf numFmtId="0" fontId="35" fillId="0" borderId="10" xfId="7" applyNumberFormat="1" applyFont="1" applyBorder="1" applyAlignment="1" applyProtection="1" quotePrefix="1">
      <alignment horizontal="center" vertical="center"/>
      <protection locked="0"/>
    </xf>
    <xf numFmtId="185" fontId="35" fillId="0" borderId="10" xfId="0" applyNumberFormat="1" applyFont="1" applyBorder="1" applyAlignment="1">
      <alignment horizontal="center" vertical="center"/>
    </xf>
    <xf numFmtId="185" fontId="35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35" fillId="37" borderId="10" xfId="56" applyNumberFormat="1" applyFont="1" applyFill="1" applyBorder="1" applyAlignment="1">
      <alignment horizontal="center" vertical="center" wrapText="1" readingOrder="1"/>
      <protection/>
    </xf>
    <xf numFmtId="0" fontId="73" fillId="0" borderId="10" xfId="0" applyFont="1" applyFill="1" applyBorder="1" applyAlignment="1">
      <alignment horizontal="center" vertical="center"/>
    </xf>
    <xf numFmtId="0" fontId="73" fillId="0" borderId="10" xfId="57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73" fillId="0" borderId="10" xfId="7" applyNumberFormat="1" applyFont="1" applyFill="1" applyBorder="1" applyAlignment="1" applyProtection="1" quotePrefix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73" fillId="0" borderId="10" xfId="7" applyNumberFormat="1" applyFont="1" applyBorder="1" applyAlignment="1" applyProtection="1" quotePrefix="1">
      <alignment horizontal="center" vertical="center"/>
      <protection locked="0"/>
    </xf>
    <xf numFmtId="0" fontId="73" fillId="0" borderId="0" xfId="0" applyFont="1" applyFill="1" applyAlignment="1">
      <alignment/>
    </xf>
    <xf numFmtId="2" fontId="35" fillId="0" borderId="10" xfId="57" applyNumberFormat="1" applyFont="1" applyFill="1" applyBorder="1" applyAlignment="1" applyProtection="1">
      <alignment horizontal="center" vertical="center"/>
      <protection locked="0"/>
    </xf>
    <xf numFmtId="2" fontId="35" fillId="37" borderId="10" xfId="44" applyNumberFormat="1" applyFont="1" applyFill="1" applyBorder="1" applyAlignment="1">
      <alignment horizontal="center" vertical="center" wrapText="1" readingOrder="1"/>
    </xf>
    <xf numFmtId="175" fontId="0" fillId="0" borderId="10" xfId="0" applyNumberFormat="1" applyBorder="1" applyAlignment="1">
      <alignment/>
    </xf>
    <xf numFmtId="0" fontId="7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5" fontId="42" fillId="0" borderId="11" xfId="0" applyNumberFormat="1" applyFont="1" applyFill="1" applyBorder="1" applyAlignment="1">
      <alignment horizontal="center" vertical="center"/>
    </xf>
    <xf numFmtId="175" fontId="42" fillId="0" borderId="14" xfId="0" applyNumberFormat="1" applyFont="1" applyFill="1" applyBorder="1" applyAlignment="1">
      <alignment horizontal="center" vertical="center"/>
    </xf>
    <xf numFmtId="1" fontId="84" fillId="37" borderId="10" xfId="56" applyNumberFormat="1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/>
    </xf>
    <xf numFmtId="1" fontId="85" fillId="0" borderId="10" xfId="0" applyNumberFormat="1" applyFont="1" applyBorder="1" applyAlignment="1">
      <alignment horizontal="center"/>
    </xf>
    <xf numFmtId="0" fontId="78" fillId="0" borderId="0" xfId="0" applyFont="1" applyAlignment="1">
      <alignment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" xfId="56"/>
    <cellStyle name="Normalny 2" xfId="57"/>
    <cellStyle name="Normalny 2 2" xfId="58"/>
    <cellStyle name="Normalny 2 3" xfId="59"/>
    <cellStyle name="Normalny 3" xfId="60"/>
    <cellStyle name="Normalny 3 2" xfId="61"/>
    <cellStyle name="Normalny 3 3" xfId="62"/>
    <cellStyle name="Normalny 9" xfId="63"/>
    <cellStyle name="Normalny_Arkusz1" xfId="64"/>
    <cellStyle name="Obliczenia" xfId="65"/>
    <cellStyle name="Followed Hyperlink" xfId="66"/>
    <cellStyle name="Percent" xfId="67"/>
    <cellStyle name="Procentowy 2" xfId="68"/>
    <cellStyle name="Result" xfId="69"/>
    <cellStyle name="Result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20">
    <dxf>
      <font>
        <b val="0"/>
        <sz val="11"/>
        <color indexed="8"/>
      </font>
      <fill>
        <patternFill patternType="solid">
          <fgColor indexed="36"/>
          <bgColor indexed="2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  <border/>
    </dxf>
    <dxf>
      <font>
        <b val="0"/>
        <sz val="11"/>
        <color rgb="FF000000"/>
      </font>
      <fill>
        <patternFill patternType="solid">
          <fgColor rgb="FF800080"/>
          <bgColor rgb="FF8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2b.polish-export.eu/page/punkty-na-produkty-z-gazetk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8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4.421875" style="1" customWidth="1"/>
    <col min="2" max="2" width="14.7109375" style="82" customWidth="1"/>
    <col min="3" max="3" width="16.00390625" style="5" customWidth="1"/>
    <col min="4" max="4" width="89.57421875" style="5" customWidth="1"/>
    <col min="5" max="5" width="10.57421875" style="112" customWidth="1"/>
    <col min="6" max="6" width="9.28125" style="17" customWidth="1"/>
    <col min="7" max="7" width="7.28125" style="19" customWidth="1"/>
    <col min="8" max="8" width="8.421875" style="40" customWidth="1"/>
    <col min="9" max="9" width="6.421875" style="40" customWidth="1"/>
    <col min="10" max="10" width="9.28125" style="19" customWidth="1"/>
    <col min="11" max="11" width="8.28125" style="0" customWidth="1"/>
    <col min="12" max="12" width="17.28125" style="46" customWidth="1"/>
    <col min="13" max="13" width="6.140625" style="6" customWidth="1"/>
    <col min="14" max="14" width="0.9921875" style="36" customWidth="1"/>
    <col min="15" max="15" width="9.140625" style="116" customWidth="1"/>
    <col min="16" max="16" width="9.140625" style="36" customWidth="1"/>
    <col min="17" max="21" width="9.140625" style="6" customWidth="1"/>
  </cols>
  <sheetData>
    <row r="1" spans="1:16" ht="27" customHeight="1">
      <c r="A1" s="119" t="s">
        <v>334</v>
      </c>
      <c r="B1" s="120"/>
      <c r="C1" s="120"/>
      <c r="D1" s="120"/>
      <c r="E1" s="120"/>
      <c r="F1" s="120"/>
      <c r="G1" s="121"/>
      <c r="H1" s="51" t="s">
        <v>329</v>
      </c>
      <c r="I1" s="52" t="s">
        <v>324</v>
      </c>
      <c r="J1" s="48"/>
      <c r="K1" s="48"/>
      <c r="L1" s="49">
        <f>J318</f>
        <v>0</v>
      </c>
      <c r="O1" s="62" t="s">
        <v>323</v>
      </c>
      <c r="P1" s="62"/>
    </row>
    <row r="2" spans="1:21" s="4" customFormat="1" ht="27" customHeight="1">
      <c r="A2" s="122" t="s">
        <v>326</v>
      </c>
      <c r="B2" s="123"/>
      <c r="C2" s="123"/>
      <c r="D2" s="123"/>
      <c r="E2" s="124"/>
      <c r="F2" s="124"/>
      <c r="G2" s="125"/>
      <c r="H2" s="51" t="s">
        <v>329</v>
      </c>
      <c r="I2" s="53" t="s">
        <v>325</v>
      </c>
      <c r="J2" s="47"/>
      <c r="K2" s="47"/>
      <c r="L2" s="50">
        <f>IF(K318&gt;=1000,1000,K318)</f>
        <v>0</v>
      </c>
      <c r="M2" s="6"/>
      <c r="N2" s="36"/>
      <c r="O2" s="116"/>
      <c r="P2" s="58"/>
      <c r="Q2" s="6"/>
      <c r="R2" s="6"/>
      <c r="S2" s="6"/>
      <c r="T2" s="6"/>
      <c r="U2" s="6"/>
    </row>
    <row r="3" spans="2:9" ht="15">
      <c r="B3" s="64"/>
      <c r="E3" s="5"/>
      <c r="G3" s="5"/>
      <c r="H3" s="60" t="s">
        <v>330</v>
      </c>
      <c r="I3" s="59" t="s">
        <v>331</v>
      </c>
    </row>
    <row r="4" spans="1:12" ht="34.5" customHeight="1">
      <c r="A4" s="22" t="s">
        <v>8</v>
      </c>
      <c r="B4" s="65" t="s">
        <v>3</v>
      </c>
      <c r="C4" s="22" t="s">
        <v>0</v>
      </c>
      <c r="D4" s="83" t="s">
        <v>1</v>
      </c>
      <c r="E4" s="83" t="s">
        <v>5</v>
      </c>
      <c r="F4" s="12" t="s">
        <v>2</v>
      </c>
      <c r="G4" s="12" t="s">
        <v>6</v>
      </c>
      <c r="H4" s="12" t="s">
        <v>4</v>
      </c>
      <c r="I4" s="12" t="s">
        <v>321</v>
      </c>
      <c r="J4" s="12" t="s">
        <v>322</v>
      </c>
      <c r="K4" s="12" t="s">
        <v>327</v>
      </c>
      <c r="L4" s="45" t="s">
        <v>328</v>
      </c>
    </row>
    <row r="5" spans="1:21" s="4" customFormat="1" ht="13.5" customHeight="1">
      <c r="A5" s="2" t="s">
        <v>9</v>
      </c>
      <c r="B5" s="66">
        <v>5900477017110</v>
      </c>
      <c r="C5" s="10" t="s">
        <v>335</v>
      </c>
      <c r="D5" s="84" t="s">
        <v>336</v>
      </c>
      <c r="E5" s="101" t="s">
        <v>348</v>
      </c>
      <c r="F5" s="98">
        <v>4.46</v>
      </c>
      <c r="G5" s="39">
        <v>14</v>
      </c>
      <c r="H5" s="61"/>
      <c r="I5" s="54" t="s">
        <v>7</v>
      </c>
      <c r="J5" s="44">
        <f>F5*H5</f>
        <v>0</v>
      </c>
      <c r="K5" s="43">
        <f>J5/10</f>
        <v>0</v>
      </c>
      <c r="L5" s="56">
        <f aca="true" t="shared" si="0" ref="L5:L70">_xlfn.IFERROR(N5,0)</f>
        <v>0</v>
      </c>
      <c r="N5" s="57" t="e">
        <f aca="true" t="shared" si="1" ref="N5:N70">(J5-K5)/H5</f>
        <v>#DIV/0!</v>
      </c>
      <c r="O5" s="129" t="s">
        <v>352</v>
      </c>
      <c r="P5" s="116"/>
      <c r="Q5" s="6"/>
      <c r="R5" s="6"/>
      <c r="S5" s="6"/>
      <c r="T5" s="6"/>
      <c r="U5" s="6"/>
    </row>
    <row r="6" spans="1:21" s="4" customFormat="1" ht="13.5" customHeight="1">
      <c r="A6" s="2" t="s">
        <v>11</v>
      </c>
      <c r="B6" s="66">
        <v>5900477017097</v>
      </c>
      <c r="C6" s="10" t="s">
        <v>335</v>
      </c>
      <c r="D6" s="84" t="s">
        <v>337</v>
      </c>
      <c r="E6" s="101" t="s">
        <v>348</v>
      </c>
      <c r="F6" s="98">
        <v>4.46</v>
      </c>
      <c r="G6" s="39">
        <v>14</v>
      </c>
      <c r="H6" s="61"/>
      <c r="I6" s="54" t="s">
        <v>7</v>
      </c>
      <c r="J6" s="44">
        <f aca="true" t="shared" si="2" ref="J6:J71">F6*H6</f>
        <v>0</v>
      </c>
      <c r="K6" s="43">
        <f aca="true" t="shared" si="3" ref="K6:K71">J6/10</f>
        <v>0</v>
      </c>
      <c r="L6" s="56">
        <f t="shared" si="0"/>
        <v>0</v>
      </c>
      <c r="M6" s="6"/>
      <c r="N6" s="57" t="e">
        <f t="shared" si="1"/>
        <v>#DIV/0!</v>
      </c>
      <c r="O6" s="129" t="s">
        <v>352</v>
      </c>
      <c r="P6" s="36"/>
      <c r="Q6" s="6"/>
      <c r="R6" s="6"/>
      <c r="S6" s="6"/>
      <c r="T6" s="6"/>
      <c r="U6" s="6"/>
    </row>
    <row r="7" spans="1:21" s="4" customFormat="1" ht="13.5" customHeight="1">
      <c r="A7" s="2" t="s">
        <v>13</v>
      </c>
      <c r="B7" s="66">
        <v>5900477017134</v>
      </c>
      <c r="C7" s="10" t="s">
        <v>335</v>
      </c>
      <c r="D7" s="84" t="s">
        <v>338</v>
      </c>
      <c r="E7" s="101" t="s">
        <v>349</v>
      </c>
      <c r="F7" s="98">
        <v>3.85</v>
      </c>
      <c r="G7" s="39">
        <v>14</v>
      </c>
      <c r="H7" s="61"/>
      <c r="I7" s="54" t="s">
        <v>7</v>
      </c>
      <c r="J7" s="44">
        <f t="shared" si="2"/>
        <v>0</v>
      </c>
      <c r="K7" s="43">
        <f t="shared" si="3"/>
        <v>0</v>
      </c>
      <c r="L7" s="56">
        <f t="shared" si="0"/>
        <v>0</v>
      </c>
      <c r="M7" s="6"/>
      <c r="N7" s="57" t="e">
        <f t="shared" si="1"/>
        <v>#DIV/0!</v>
      </c>
      <c r="O7" s="129" t="s">
        <v>352</v>
      </c>
      <c r="P7" s="36"/>
      <c r="Q7" s="6"/>
      <c r="R7" s="6"/>
      <c r="S7" s="6"/>
      <c r="T7" s="6"/>
      <c r="U7" s="6"/>
    </row>
    <row r="8" spans="1:21" s="4" customFormat="1" ht="13.5" customHeight="1">
      <c r="A8" s="2" t="s">
        <v>14</v>
      </c>
      <c r="B8" s="66">
        <v>5900477017158</v>
      </c>
      <c r="C8" s="10" t="s">
        <v>335</v>
      </c>
      <c r="D8" s="84" t="s">
        <v>339</v>
      </c>
      <c r="E8" s="101" t="s">
        <v>349</v>
      </c>
      <c r="F8" s="98">
        <v>4.54</v>
      </c>
      <c r="G8" s="39">
        <v>14</v>
      </c>
      <c r="H8" s="61"/>
      <c r="I8" s="54" t="s">
        <v>7</v>
      </c>
      <c r="J8" s="44">
        <f t="shared" si="2"/>
        <v>0</v>
      </c>
      <c r="K8" s="43">
        <f t="shared" si="3"/>
        <v>0</v>
      </c>
      <c r="L8" s="56">
        <f t="shared" si="0"/>
        <v>0</v>
      </c>
      <c r="M8" s="6"/>
      <c r="N8" s="57" t="e">
        <f t="shared" si="1"/>
        <v>#DIV/0!</v>
      </c>
      <c r="O8" s="129" t="s">
        <v>352</v>
      </c>
      <c r="P8" s="36"/>
      <c r="Q8" s="6"/>
      <c r="R8" s="6"/>
      <c r="S8" s="6"/>
      <c r="T8" s="6"/>
      <c r="U8" s="6"/>
    </row>
    <row r="9" spans="1:21" s="4" customFormat="1" ht="13.5" customHeight="1">
      <c r="A9" s="2" t="s">
        <v>12</v>
      </c>
      <c r="B9" s="66">
        <v>5900477000600</v>
      </c>
      <c r="C9" s="10" t="s">
        <v>335</v>
      </c>
      <c r="D9" s="84" t="s">
        <v>340</v>
      </c>
      <c r="E9" s="101" t="s">
        <v>349</v>
      </c>
      <c r="F9" s="98">
        <v>4.32</v>
      </c>
      <c r="G9" s="39">
        <v>14</v>
      </c>
      <c r="H9" s="61"/>
      <c r="I9" s="54" t="s">
        <v>7</v>
      </c>
      <c r="J9" s="44">
        <f t="shared" si="2"/>
        <v>0</v>
      </c>
      <c r="K9" s="43">
        <f t="shared" si="3"/>
        <v>0</v>
      </c>
      <c r="L9" s="56">
        <f t="shared" si="0"/>
        <v>0</v>
      </c>
      <c r="M9" s="6"/>
      <c r="N9" s="57" t="e">
        <f t="shared" si="1"/>
        <v>#DIV/0!</v>
      </c>
      <c r="O9" s="129" t="s">
        <v>352</v>
      </c>
      <c r="P9" s="36"/>
      <c r="Q9" s="6"/>
      <c r="R9" s="6"/>
      <c r="S9" s="6"/>
      <c r="T9" s="6"/>
      <c r="U9" s="6"/>
    </row>
    <row r="10" spans="1:21" s="4" customFormat="1" ht="13.5" customHeight="1">
      <c r="A10" s="2" t="s">
        <v>10</v>
      </c>
      <c r="B10" s="66">
        <v>5900477017332</v>
      </c>
      <c r="C10" s="10" t="s">
        <v>335</v>
      </c>
      <c r="D10" s="84" t="s">
        <v>341</v>
      </c>
      <c r="E10" s="101" t="s">
        <v>350</v>
      </c>
      <c r="F10" s="98">
        <v>5.76</v>
      </c>
      <c r="G10" s="39">
        <v>14</v>
      </c>
      <c r="H10" s="61"/>
      <c r="I10" s="54" t="s">
        <v>7</v>
      </c>
      <c r="J10" s="44">
        <f t="shared" si="2"/>
        <v>0</v>
      </c>
      <c r="K10" s="43">
        <f t="shared" si="3"/>
        <v>0</v>
      </c>
      <c r="L10" s="56">
        <f t="shared" si="0"/>
        <v>0</v>
      </c>
      <c r="M10" s="6"/>
      <c r="N10" s="57" t="e">
        <f t="shared" si="1"/>
        <v>#DIV/0!</v>
      </c>
      <c r="O10" s="129" t="s">
        <v>352</v>
      </c>
      <c r="P10" s="36"/>
      <c r="Q10" s="6"/>
      <c r="R10" s="6"/>
      <c r="S10" s="6"/>
      <c r="T10" s="6"/>
      <c r="U10" s="6"/>
    </row>
    <row r="11" spans="1:21" s="4" customFormat="1" ht="13.5" customHeight="1">
      <c r="A11" s="2" t="s">
        <v>15</v>
      </c>
      <c r="B11" s="66">
        <v>5900477014041</v>
      </c>
      <c r="C11" s="10" t="s">
        <v>335</v>
      </c>
      <c r="D11" s="84" t="s">
        <v>342</v>
      </c>
      <c r="E11" s="101" t="s">
        <v>351</v>
      </c>
      <c r="F11" s="98">
        <v>7.2</v>
      </c>
      <c r="G11" s="39">
        <v>12</v>
      </c>
      <c r="H11" s="61"/>
      <c r="I11" s="54" t="s">
        <v>7</v>
      </c>
      <c r="J11" s="44">
        <f t="shared" si="2"/>
        <v>0</v>
      </c>
      <c r="K11" s="43">
        <f t="shared" si="3"/>
        <v>0</v>
      </c>
      <c r="L11" s="56">
        <f t="shared" si="0"/>
        <v>0</v>
      </c>
      <c r="M11" s="6"/>
      <c r="N11" s="57" t="e">
        <f t="shared" si="1"/>
        <v>#DIV/0!</v>
      </c>
      <c r="O11" s="129" t="s">
        <v>352</v>
      </c>
      <c r="P11" s="36"/>
      <c r="Q11" s="6"/>
      <c r="R11" s="6"/>
      <c r="S11" s="6"/>
      <c r="T11" s="6"/>
      <c r="U11" s="6"/>
    </row>
    <row r="12" spans="1:21" s="4" customFormat="1" ht="13.5" customHeight="1">
      <c r="A12" s="2" t="s">
        <v>16</v>
      </c>
      <c r="B12" s="66">
        <v>5900477013747</v>
      </c>
      <c r="C12" s="10" t="s">
        <v>335</v>
      </c>
      <c r="D12" s="84" t="s">
        <v>343</v>
      </c>
      <c r="E12" s="101" t="s">
        <v>351</v>
      </c>
      <c r="F12" s="98">
        <v>7.92</v>
      </c>
      <c r="G12" s="39">
        <v>8</v>
      </c>
      <c r="H12" s="61"/>
      <c r="I12" s="54" t="s">
        <v>7</v>
      </c>
      <c r="J12" s="44">
        <f t="shared" si="2"/>
        <v>0</v>
      </c>
      <c r="K12" s="43">
        <f t="shared" si="3"/>
        <v>0</v>
      </c>
      <c r="L12" s="56">
        <f t="shared" si="0"/>
        <v>0</v>
      </c>
      <c r="M12" s="6"/>
      <c r="N12" s="57" t="e">
        <f t="shared" si="1"/>
        <v>#DIV/0!</v>
      </c>
      <c r="O12" s="129" t="s">
        <v>352</v>
      </c>
      <c r="P12" s="36"/>
      <c r="Q12" s="6"/>
      <c r="R12" s="6"/>
      <c r="S12" s="6"/>
      <c r="T12" s="6"/>
      <c r="U12" s="6"/>
    </row>
    <row r="13" spans="1:21" s="4" customFormat="1" ht="13.5" customHeight="1">
      <c r="A13" s="2" t="s">
        <v>17</v>
      </c>
      <c r="B13" s="66">
        <v>5900477000709</v>
      </c>
      <c r="C13" s="10" t="s">
        <v>335</v>
      </c>
      <c r="D13" s="84" t="s">
        <v>344</v>
      </c>
      <c r="E13" s="101" t="s">
        <v>349</v>
      </c>
      <c r="F13" s="98">
        <v>3.6</v>
      </c>
      <c r="G13" s="39">
        <v>14</v>
      </c>
      <c r="H13" s="61"/>
      <c r="I13" s="54" t="s">
        <v>7</v>
      </c>
      <c r="J13" s="44">
        <f t="shared" si="2"/>
        <v>0</v>
      </c>
      <c r="K13" s="43">
        <f t="shared" si="3"/>
        <v>0</v>
      </c>
      <c r="L13" s="56">
        <f t="shared" si="0"/>
        <v>0</v>
      </c>
      <c r="M13" s="6"/>
      <c r="N13" s="57" t="e">
        <f t="shared" si="1"/>
        <v>#DIV/0!</v>
      </c>
      <c r="O13" s="129" t="s">
        <v>352</v>
      </c>
      <c r="P13" s="36"/>
      <c r="Q13" s="6"/>
      <c r="R13" s="6"/>
      <c r="S13" s="6"/>
      <c r="T13" s="6"/>
      <c r="U13" s="6"/>
    </row>
    <row r="14" spans="1:21" s="4" customFormat="1" ht="13.5" customHeight="1">
      <c r="A14" s="2" t="s">
        <v>18</v>
      </c>
      <c r="B14" s="66">
        <v>5900477000785</v>
      </c>
      <c r="C14" s="10" t="s">
        <v>335</v>
      </c>
      <c r="D14" s="84" t="s">
        <v>345</v>
      </c>
      <c r="E14" s="101" t="s">
        <v>349</v>
      </c>
      <c r="F14" s="98">
        <v>3.85</v>
      </c>
      <c r="G14" s="39">
        <v>14</v>
      </c>
      <c r="H14" s="61"/>
      <c r="I14" s="54" t="s">
        <v>7</v>
      </c>
      <c r="J14" s="44">
        <f t="shared" si="2"/>
        <v>0</v>
      </c>
      <c r="K14" s="43">
        <f t="shared" si="3"/>
        <v>0</v>
      </c>
      <c r="L14" s="56">
        <f t="shared" si="0"/>
        <v>0</v>
      </c>
      <c r="M14" s="6"/>
      <c r="N14" s="57" t="e">
        <f t="shared" si="1"/>
        <v>#DIV/0!</v>
      </c>
      <c r="O14" s="129" t="s">
        <v>352</v>
      </c>
      <c r="P14" s="36"/>
      <c r="Q14" s="6"/>
      <c r="R14" s="6"/>
      <c r="S14" s="6"/>
      <c r="T14" s="6"/>
      <c r="U14" s="6"/>
    </row>
    <row r="15" spans="1:21" s="4" customFormat="1" ht="13.5" customHeight="1">
      <c r="A15" s="2" t="s">
        <v>19</v>
      </c>
      <c r="B15" s="66">
        <v>5900477010241</v>
      </c>
      <c r="C15" s="10" t="s">
        <v>335</v>
      </c>
      <c r="D15" s="84" t="s">
        <v>346</v>
      </c>
      <c r="E15" s="101" t="s">
        <v>349</v>
      </c>
      <c r="F15" s="98">
        <v>3.85</v>
      </c>
      <c r="G15" s="39">
        <v>14</v>
      </c>
      <c r="H15" s="61"/>
      <c r="I15" s="54" t="s">
        <v>7</v>
      </c>
      <c r="J15" s="44">
        <f t="shared" si="2"/>
        <v>0</v>
      </c>
      <c r="K15" s="43">
        <f t="shared" si="3"/>
        <v>0</v>
      </c>
      <c r="L15" s="56">
        <f t="shared" si="0"/>
        <v>0</v>
      </c>
      <c r="M15" s="6"/>
      <c r="N15" s="57" t="e">
        <f t="shared" si="1"/>
        <v>#DIV/0!</v>
      </c>
      <c r="O15" s="129" t="s">
        <v>352</v>
      </c>
      <c r="P15" s="36"/>
      <c r="Q15" s="6"/>
      <c r="R15" s="6"/>
      <c r="S15" s="6"/>
      <c r="T15" s="6"/>
      <c r="U15" s="6"/>
    </row>
    <row r="16" spans="1:21" s="4" customFormat="1" ht="13.5" customHeight="1">
      <c r="A16" s="2" t="s">
        <v>20</v>
      </c>
      <c r="B16" s="66">
        <v>5900477000778</v>
      </c>
      <c r="C16" s="10" t="s">
        <v>335</v>
      </c>
      <c r="D16" s="84" t="s">
        <v>347</v>
      </c>
      <c r="E16" s="101" t="s">
        <v>349</v>
      </c>
      <c r="F16" s="98">
        <v>4.54</v>
      </c>
      <c r="G16" s="39">
        <v>14</v>
      </c>
      <c r="H16" s="61"/>
      <c r="I16" s="54" t="s">
        <v>7</v>
      </c>
      <c r="J16" s="44">
        <f t="shared" si="2"/>
        <v>0</v>
      </c>
      <c r="K16" s="43">
        <f t="shared" si="3"/>
        <v>0</v>
      </c>
      <c r="L16" s="56">
        <f t="shared" si="0"/>
        <v>0</v>
      </c>
      <c r="M16" s="6"/>
      <c r="N16" s="57" t="e">
        <f t="shared" si="1"/>
        <v>#DIV/0!</v>
      </c>
      <c r="O16" s="129" t="s">
        <v>352</v>
      </c>
      <c r="P16" s="36"/>
      <c r="Q16" s="6"/>
      <c r="R16" s="6"/>
      <c r="S16" s="6"/>
      <c r="T16" s="6"/>
      <c r="U16" s="6"/>
    </row>
    <row r="17" spans="1:21" s="4" customFormat="1" ht="13.5" customHeight="1">
      <c r="A17" s="2" t="s">
        <v>21</v>
      </c>
      <c r="B17" s="66">
        <v>5900500024368</v>
      </c>
      <c r="C17" s="10" t="s">
        <v>335</v>
      </c>
      <c r="D17" s="84" t="s">
        <v>353</v>
      </c>
      <c r="E17" s="101" t="s">
        <v>389</v>
      </c>
      <c r="F17" s="16">
        <v>2.79</v>
      </c>
      <c r="G17" s="39">
        <v>12</v>
      </c>
      <c r="H17" s="61"/>
      <c r="I17" s="54" t="s">
        <v>7</v>
      </c>
      <c r="J17" s="44">
        <f t="shared" si="2"/>
        <v>0</v>
      </c>
      <c r="K17" s="43">
        <f t="shared" si="3"/>
        <v>0</v>
      </c>
      <c r="L17" s="56">
        <f t="shared" si="0"/>
        <v>0</v>
      </c>
      <c r="M17" s="6"/>
      <c r="N17" s="57" t="e">
        <f t="shared" si="1"/>
        <v>#DIV/0!</v>
      </c>
      <c r="O17" s="129" t="s">
        <v>332</v>
      </c>
      <c r="P17" s="36"/>
      <c r="Q17" s="6"/>
      <c r="R17" s="6"/>
      <c r="S17" s="6"/>
      <c r="T17" s="6"/>
      <c r="U17" s="6"/>
    </row>
    <row r="18" spans="1:21" s="4" customFormat="1" ht="13.5" customHeight="1">
      <c r="A18" s="2" t="s">
        <v>22</v>
      </c>
      <c r="B18" s="66">
        <v>5900500024337</v>
      </c>
      <c r="C18" s="10" t="s">
        <v>335</v>
      </c>
      <c r="D18" s="84" t="s">
        <v>354</v>
      </c>
      <c r="E18" s="101" t="s">
        <v>389</v>
      </c>
      <c r="F18" s="16">
        <v>2.79</v>
      </c>
      <c r="G18" s="39">
        <v>12</v>
      </c>
      <c r="H18" s="61"/>
      <c r="I18" s="54" t="s">
        <v>7</v>
      </c>
      <c r="J18" s="44">
        <f t="shared" si="2"/>
        <v>0</v>
      </c>
      <c r="K18" s="43">
        <f t="shared" si="3"/>
        <v>0</v>
      </c>
      <c r="L18" s="56">
        <f t="shared" si="0"/>
        <v>0</v>
      </c>
      <c r="M18" s="6"/>
      <c r="N18" s="57" t="e">
        <f t="shared" si="1"/>
        <v>#DIV/0!</v>
      </c>
      <c r="O18" s="129" t="s">
        <v>332</v>
      </c>
      <c r="P18" s="36"/>
      <c r="Q18" s="6"/>
      <c r="R18" s="6"/>
      <c r="S18" s="6"/>
      <c r="T18" s="6"/>
      <c r="U18" s="6"/>
    </row>
    <row r="19" spans="1:21" s="4" customFormat="1" ht="13.5" customHeight="1">
      <c r="A19" s="2" t="s">
        <v>23</v>
      </c>
      <c r="B19" s="66">
        <v>5900500028083</v>
      </c>
      <c r="C19" s="10" t="s">
        <v>335</v>
      </c>
      <c r="D19" s="84" t="s">
        <v>355</v>
      </c>
      <c r="E19" s="101" t="s">
        <v>389</v>
      </c>
      <c r="F19" s="16">
        <v>2.79</v>
      </c>
      <c r="G19" s="39">
        <v>6</v>
      </c>
      <c r="H19" s="61"/>
      <c r="I19" s="54" t="s">
        <v>7</v>
      </c>
      <c r="J19" s="44">
        <f t="shared" si="2"/>
        <v>0</v>
      </c>
      <c r="K19" s="43">
        <f t="shared" si="3"/>
        <v>0</v>
      </c>
      <c r="L19" s="56">
        <f t="shared" si="0"/>
        <v>0</v>
      </c>
      <c r="M19" s="6"/>
      <c r="N19" s="57" t="e">
        <f t="shared" si="1"/>
        <v>#DIV/0!</v>
      </c>
      <c r="O19" s="129" t="s">
        <v>332</v>
      </c>
      <c r="P19" s="36"/>
      <c r="Q19" s="6"/>
      <c r="R19" s="6"/>
      <c r="S19" s="6"/>
      <c r="T19" s="6"/>
      <c r="U19" s="6"/>
    </row>
    <row r="20" spans="1:21" s="4" customFormat="1" ht="13.5" customHeight="1">
      <c r="A20" s="2" t="s">
        <v>24</v>
      </c>
      <c r="B20" s="67">
        <v>5900500042959</v>
      </c>
      <c r="C20" s="10" t="s">
        <v>335</v>
      </c>
      <c r="D20" s="84" t="s">
        <v>356</v>
      </c>
      <c r="E20" s="101" t="s">
        <v>389</v>
      </c>
      <c r="F20" s="16">
        <v>2.79</v>
      </c>
      <c r="G20" s="39">
        <v>6</v>
      </c>
      <c r="H20" s="61"/>
      <c r="I20" s="54" t="s">
        <v>7</v>
      </c>
      <c r="J20" s="44">
        <f t="shared" si="2"/>
        <v>0</v>
      </c>
      <c r="K20" s="43">
        <f t="shared" si="3"/>
        <v>0</v>
      </c>
      <c r="L20" s="56">
        <f t="shared" si="0"/>
        <v>0</v>
      </c>
      <c r="M20" s="6"/>
      <c r="N20" s="57" t="e">
        <f t="shared" si="1"/>
        <v>#DIV/0!</v>
      </c>
      <c r="O20" s="129" t="s">
        <v>332</v>
      </c>
      <c r="P20" s="36"/>
      <c r="Q20" s="6"/>
      <c r="R20" s="6"/>
      <c r="S20" s="6"/>
      <c r="T20" s="6"/>
      <c r="U20" s="6"/>
    </row>
    <row r="21" spans="1:21" s="4" customFormat="1" ht="13.5" customHeight="1">
      <c r="A21" s="2" t="s">
        <v>25</v>
      </c>
      <c r="B21" s="67">
        <v>5900500042935</v>
      </c>
      <c r="C21" s="10" t="s">
        <v>335</v>
      </c>
      <c r="D21" s="84" t="s">
        <v>357</v>
      </c>
      <c r="E21" s="101" t="s">
        <v>389</v>
      </c>
      <c r="F21" s="16">
        <v>2.79</v>
      </c>
      <c r="G21" s="39">
        <v>6</v>
      </c>
      <c r="H21" s="61"/>
      <c r="I21" s="54" t="s">
        <v>7</v>
      </c>
      <c r="J21" s="44">
        <f t="shared" si="2"/>
        <v>0</v>
      </c>
      <c r="K21" s="43">
        <f t="shared" si="3"/>
        <v>0</v>
      </c>
      <c r="L21" s="56">
        <f t="shared" si="0"/>
        <v>0</v>
      </c>
      <c r="M21" s="6"/>
      <c r="N21" s="57" t="e">
        <f t="shared" si="1"/>
        <v>#DIV/0!</v>
      </c>
      <c r="O21" s="129" t="s">
        <v>332</v>
      </c>
      <c r="P21" s="36"/>
      <c r="Q21" s="6"/>
      <c r="R21" s="6"/>
      <c r="S21" s="6"/>
      <c r="T21" s="6"/>
      <c r="U21" s="6"/>
    </row>
    <row r="22" spans="1:21" s="4" customFormat="1" ht="13.5" customHeight="1">
      <c r="A22" s="2" t="s">
        <v>26</v>
      </c>
      <c r="B22" s="67">
        <v>5900500024290</v>
      </c>
      <c r="C22" s="10" t="s">
        <v>335</v>
      </c>
      <c r="D22" s="84" t="s">
        <v>396</v>
      </c>
      <c r="E22" s="101" t="s">
        <v>389</v>
      </c>
      <c r="F22" s="16">
        <v>2.79</v>
      </c>
      <c r="G22" s="39">
        <v>6</v>
      </c>
      <c r="H22" s="61"/>
      <c r="I22" s="54" t="s">
        <v>7</v>
      </c>
      <c r="J22" s="44">
        <f t="shared" si="2"/>
        <v>0</v>
      </c>
      <c r="K22" s="43">
        <f t="shared" si="3"/>
        <v>0</v>
      </c>
      <c r="L22" s="56">
        <f t="shared" si="0"/>
        <v>0</v>
      </c>
      <c r="M22" s="6"/>
      <c r="N22" s="57" t="e">
        <f t="shared" si="1"/>
        <v>#DIV/0!</v>
      </c>
      <c r="O22" s="129" t="s">
        <v>332</v>
      </c>
      <c r="P22" s="36"/>
      <c r="Q22" s="6"/>
      <c r="R22" s="6"/>
      <c r="S22" s="6"/>
      <c r="T22" s="6"/>
      <c r="U22" s="6"/>
    </row>
    <row r="23" spans="1:21" s="4" customFormat="1" ht="13.5" customHeight="1">
      <c r="A23" s="2" t="s">
        <v>27</v>
      </c>
      <c r="B23" s="67">
        <v>5900500031397</v>
      </c>
      <c r="C23" s="10" t="s">
        <v>335</v>
      </c>
      <c r="D23" s="84" t="s">
        <v>359</v>
      </c>
      <c r="E23" s="101" t="s">
        <v>389</v>
      </c>
      <c r="F23" s="16">
        <v>2.79</v>
      </c>
      <c r="G23" s="39">
        <v>6</v>
      </c>
      <c r="H23" s="61"/>
      <c r="I23" s="54" t="s">
        <v>7</v>
      </c>
      <c r="J23" s="44">
        <f t="shared" si="2"/>
        <v>0</v>
      </c>
      <c r="K23" s="43">
        <f t="shared" si="3"/>
        <v>0</v>
      </c>
      <c r="L23" s="56">
        <f t="shared" si="0"/>
        <v>0</v>
      </c>
      <c r="M23" s="6"/>
      <c r="N23" s="57" t="e">
        <f t="shared" si="1"/>
        <v>#DIV/0!</v>
      </c>
      <c r="O23" s="129" t="s">
        <v>332</v>
      </c>
      <c r="P23" s="36"/>
      <c r="Q23" s="6"/>
      <c r="R23" s="6"/>
      <c r="S23" s="6"/>
      <c r="T23" s="6"/>
      <c r="U23" s="6"/>
    </row>
    <row r="24" spans="1:21" s="4" customFormat="1" ht="13.5" customHeight="1">
      <c r="A24" s="2" t="s">
        <v>28</v>
      </c>
      <c r="B24" s="67">
        <v>5900500031533</v>
      </c>
      <c r="C24" s="10" t="s">
        <v>335</v>
      </c>
      <c r="D24" s="84" t="s">
        <v>360</v>
      </c>
      <c r="E24" s="101" t="s">
        <v>389</v>
      </c>
      <c r="F24" s="16">
        <v>2.79</v>
      </c>
      <c r="G24" s="39">
        <v>6</v>
      </c>
      <c r="H24" s="61"/>
      <c r="I24" s="54" t="s">
        <v>7</v>
      </c>
      <c r="J24" s="44">
        <f t="shared" si="2"/>
        <v>0</v>
      </c>
      <c r="K24" s="43">
        <f t="shared" si="3"/>
        <v>0</v>
      </c>
      <c r="L24" s="56">
        <f t="shared" si="0"/>
        <v>0</v>
      </c>
      <c r="M24" s="6"/>
      <c r="N24" s="57" t="e">
        <f t="shared" si="1"/>
        <v>#DIV/0!</v>
      </c>
      <c r="O24" s="129" t="s">
        <v>332</v>
      </c>
      <c r="P24" s="36"/>
      <c r="Q24" s="6"/>
      <c r="R24" s="6"/>
      <c r="S24" s="6"/>
      <c r="T24" s="6"/>
      <c r="U24" s="6"/>
    </row>
    <row r="25" spans="1:21" s="4" customFormat="1" ht="13.5" customHeight="1">
      <c r="A25" s="2" t="s">
        <v>29</v>
      </c>
      <c r="B25" s="67">
        <v>5900500031434</v>
      </c>
      <c r="C25" s="10" t="s">
        <v>335</v>
      </c>
      <c r="D25" s="84" t="s">
        <v>358</v>
      </c>
      <c r="E25" s="101" t="s">
        <v>389</v>
      </c>
      <c r="F25" s="98">
        <v>2.79</v>
      </c>
      <c r="G25" s="39">
        <v>6</v>
      </c>
      <c r="H25" s="61"/>
      <c r="I25" s="54" t="s">
        <v>7</v>
      </c>
      <c r="J25" s="44">
        <f t="shared" si="2"/>
        <v>0</v>
      </c>
      <c r="K25" s="43">
        <f t="shared" si="3"/>
        <v>0</v>
      </c>
      <c r="L25" s="56">
        <f t="shared" si="0"/>
        <v>0</v>
      </c>
      <c r="M25" s="6"/>
      <c r="N25" s="57" t="e">
        <f t="shared" si="1"/>
        <v>#DIV/0!</v>
      </c>
      <c r="O25" s="129" t="s">
        <v>332</v>
      </c>
      <c r="P25" s="36"/>
      <c r="Q25" s="6"/>
      <c r="R25" s="6"/>
      <c r="S25" s="6"/>
      <c r="T25" s="6"/>
      <c r="U25" s="6"/>
    </row>
    <row r="26" spans="1:21" s="4" customFormat="1" ht="13.5" customHeight="1">
      <c r="A26" s="2" t="s">
        <v>30</v>
      </c>
      <c r="B26" s="67">
        <v>5900500023163</v>
      </c>
      <c r="C26" s="10" t="s">
        <v>335</v>
      </c>
      <c r="D26" s="84" t="s">
        <v>361</v>
      </c>
      <c r="E26" s="101" t="s">
        <v>389</v>
      </c>
      <c r="F26" s="98">
        <v>2.79</v>
      </c>
      <c r="G26" s="39">
        <v>6</v>
      </c>
      <c r="H26" s="61"/>
      <c r="I26" s="54" t="s">
        <v>7</v>
      </c>
      <c r="J26" s="44">
        <f t="shared" si="2"/>
        <v>0</v>
      </c>
      <c r="K26" s="43">
        <f t="shared" si="3"/>
        <v>0</v>
      </c>
      <c r="L26" s="56">
        <f t="shared" si="0"/>
        <v>0</v>
      </c>
      <c r="M26" s="6"/>
      <c r="N26" s="57" t="e">
        <f t="shared" si="1"/>
        <v>#DIV/0!</v>
      </c>
      <c r="O26" s="129" t="s">
        <v>332</v>
      </c>
      <c r="P26" s="36"/>
      <c r="Q26" s="6"/>
      <c r="R26" s="6"/>
      <c r="S26" s="6"/>
      <c r="T26" s="6"/>
      <c r="U26" s="6"/>
    </row>
    <row r="27" spans="1:21" s="4" customFormat="1" ht="13.5" customHeight="1">
      <c r="A27" s="2" t="s">
        <v>31</v>
      </c>
      <c r="B27" s="67">
        <v>5900500028809</v>
      </c>
      <c r="C27" s="10" t="s">
        <v>335</v>
      </c>
      <c r="D27" s="84" t="s">
        <v>362</v>
      </c>
      <c r="E27" s="101" t="s">
        <v>389</v>
      </c>
      <c r="F27" s="98">
        <v>2.79</v>
      </c>
      <c r="G27" s="39">
        <v>6</v>
      </c>
      <c r="H27" s="61"/>
      <c r="I27" s="54" t="s">
        <v>7</v>
      </c>
      <c r="J27" s="44">
        <f t="shared" si="2"/>
        <v>0</v>
      </c>
      <c r="K27" s="43">
        <f t="shared" si="3"/>
        <v>0</v>
      </c>
      <c r="L27" s="56">
        <f t="shared" si="0"/>
        <v>0</v>
      </c>
      <c r="M27" s="6"/>
      <c r="N27" s="57" t="e">
        <f t="shared" si="1"/>
        <v>#DIV/0!</v>
      </c>
      <c r="O27" s="129" t="s">
        <v>332</v>
      </c>
      <c r="P27" s="36"/>
      <c r="Q27" s="6"/>
      <c r="R27" s="6"/>
      <c r="S27" s="6"/>
      <c r="T27" s="6"/>
      <c r="U27" s="6"/>
    </row>
    <row r="28" spans="1:21" s="4" customFormat="1" ht="13.5" customHeight="1">
      <c r="A28" s="2" t="s">
        <v>32</v>
      </c>
      <c r="B28" s="67">
        <v>5900500028885</v>
      </c>
      <c r="C28" s="10" t="s">
        <v>335</v>
      </c>
      <c r="D28" s="84" t="s">
        <v>363</v>
      </c>
      <c r="E28" s="101" t="s">
        <v>389</v>
      </c>
      <c r="F28" s="98">
        <v>2.79</v>
      </c>
      <c r="G28" s="39">
        <v>6</v>
      </c>
      <c r="H28" s="61"/>
      <c r="I28" s="54" t="s">
        <v>7</v>
      </c>
      <c r="J28" s="44">
        <f t="shared" si="2"/>
        <v>0</v>
      </c>
      <c r="K28" s="43">
        <f t="shared" si="3"/>
        <v>0</v>
      </c>
      <c r="L28" s="56">
        <f t="shared" si="0"/>
        <v>0</v>
      </c>
      <c r="M28" s="6"/>
      <c r="N28" s="57" t="e">
        <f t="shared" si="1"/>
        <v>#DIV/0!</v>
      </c>
      <c r="O28" s="129" t="s">
        <v>332</v>
      </c>
      <c r="P28" s="36"/>
      <c r="Q28" s="6"/>
      <c r="R28" s="6"/>
      <c r="S28" s="6"/>
      <c r="T28" s="6"/>
      <c r="U28" s="6"/>
    </row>
    <row r="29" spans="1:21" s="4" customFormat="1" ht="13.5" customHeight="1">
      <c r="A29" s="2" t="s">
        <v>33</v>
      </c>
      <c r="B29" s="67">
        <v>5900500028823</v>
      </c>
      <c r="C29" s="10" t="s">
        <v>335</v>
      </c>
      <c r="D29" s="84" t="s">
        <v>364</v>
      </c>
      <c r="E29" s="101" t="s">
        <v>389</v>
      </c>
      <c r="F29" s="98">
        <v>2.79</v>
      </c>
      <c r="G29" s="39">
        <v>6</v>
      </c>
      <c r="H29" s="61"/>
      <c r="I29" s="54" t="s">
        <v>7</v>
      </c>
      <c r="J29" s="44">
        <f t="shared" si="2"/>
        <v>0</v>
      </c>
      <c r="K29" s="43">
        <f t="shared" si="3"/>
        <v>0</v>
      </c>
      <c r="L29" s="56">
        <f t="shared" si="0"/>
        <v>0</v>
      </c>
      <c r="M29" s="6"/>
      <c r="N29" s="57" t="e">
        <f t="shared" si="1"/>
        <v>#DIV/0!</v>
      </c>
      <c r="O29" s="129" t="s">
        <v>332</v>
      </c>
      <c r="P29" s="36"/>
      <c r="Q29" s="6"/>
      <c r="R29" s="6"/>
      <c r="S29" s="6"/>
      <c r="T29" s="6"/>
      <c r="U29" s="6"/>
    </row>
    <row r="30" spans="1:21" s="4" customFormat="1" ht="13.5" customHeight="1">
      <c r="A30" s="2" t="s">
        <v>34</v>
      </c>
      <c r="B30" s="67">
        <v>5900500028847</v>
      </c>
      <c r="C30" s="10" t="s">
        <v>335</v>
      </c>
      <c r="D30" s="84" t="s">
        <v>365</v>
      </c>
      <c r="E30" s="101" t="s">
        <v>389</v>
      </c>
      <c r="F30" s="98">
        <v>2.79</v>
      </c>
      <c r="G30" s="39">
        <v>6</v>
      </c>
      <c r="H30" s="61"/>
      <c r="I30" s="54" t="s">
        <v>7</v>
      </c>
      <c r="J30" s="44">
        <f t="shared" si="2"/>
        <v>0</v>
      </c>
      <c r="K30" s="43">
        <f t="shared" si="3"/>
        <v>0</v>
      </c>
      <c r="L30" s="56">
        <f t="shared" si="0"/>
        <v>0</v>
      </c>
      <c r="M30" s="6"/>
      <c r="N30" s="57" t="e">
        <f t="shared" si="1"/>
        <v>#DIV/0!</v>
      </c>
      <c r="O30" s="129" t="s">
        <v>332</v>
      </c>
      <c r="P30" s="36"/>
      <c r="Q30" s="6"/>
      <c r="R30" s="6"/>
      <c r="S30" s="6"/>
      <c r="T30" s="6"/>
      <c r="U30" s="6"/>
    </row>
    <row r="31" spans="1:21" s="4" customFormat="1" ht="13.5" customHeight="1">
      <c r="A31" s="2" t="s">
        <v>35</v>
      </c>
      <c r="B31" s="67">
        <v>5900500040399</v>
      </c>
      <c r="C31" s="10" t="s">
        <v>335</v>
      </c>
      <c r="D31" s="84" t="s">
        <v>366</v>
      </c>
      <c r="E31" s="101" t="s">
        <v>389</v>
      </c>
      <c r="F31" s="98">
        <v>2.79</v>
      </c>
      <c r="G31" s="39">
        <v>6</v>
      </c>
      <c r="H31" s="61"/>
      <c r="I31" s="54" t="s">
        <v>7</v>
      </c>
      <c r="J31" s="44">
        <f t="shared" si="2"/>
        <v>0</v>
      </c>
      <c r="K31" s="43">
        <f t="shared" si="3"/>
        <v>0</v>
      </c>
      <c r="L31" s="56">
        <f t="shared" si="0"/>
        <v>0</v>
      </c>
      <c r="M31" s="6"/>
      <c r="N31" s="57" t="e">
        <f t="shared" si="1"/>
        <v>#DIV/0!</v>
      </c>
      <c r="O31" s="129" t="s">
        <v>332</v>
      </c>
      <c r="P31" s="36"/>
      <c r="Q31" s="6"/>
      <c r="R31" s="6"/>
      <c r="S31" s="6"/>
      <c r="T31" s="6"/>
      <c r="U31" s="6"/>
    </row>
    <row r="32" spans="1:21" s="4" customFormat="1" ht="13.5" customHeight="1">
      <c r="A32" s="2" t="s">
        <v>36</v>
      </c>
      <c r="B32" s="67">
        <v>5900500033865</v>
      </c>
      <c r="C32" s="10" t="s">
        <v>335</v>
      </c>
      <c r="D32" s="84" t="s">
        <v>367</v>
      </c>
      <c r="E32" s="101" t="s">
        <v>389</v>
      </c>
      <c r="F32" s="98">
        <v>2.79</v>
      </c>
      <c r="G32" s="39">
        <v>6</v>
      </c>
      <c r="H32" s="61"/>
      <c r="I32" s="54" t="s">
        <v>7</v>
      </c>
      <c r="J32" s="44">
        <f t="shared" si="2"/>
        <v>0</v>
      </c>
      <c r="K32" s="43">
        <f t="shared" si="3"/>
        <v>0</v>
      </c>
      <c r="L32" s="56">
        <f t="shared" si="0"/>
        <v>0</v>
      </c>
      <c r="M32" s="6"/>
      <c r="N32" s="57" t="e">
        <f t="shared" si="1"/>
        <v>#DIV/0!</v>
      </c>
      <c r="O32" s="129" t="s">
        <v>332</v>
      </c>
      <c r="P32" s="36"/>
      <c r="Q32" s="6"/>
      <c r="R32" s="6"/>
      <c r="S32" s="6"/>
      <c r="T32" s="6"/>
      <c r="U32" s="6"/>
    </row>
    <row r="33" spans="1:21" s="4" customFormat="1" ht="13.5" customHeight="1">
      <c r="A33" s="2"/>
      <c r="B33" s="67">
        <v>5900500042188</v>
      </c>
      <c r="C33" s="10" t="s">
        <v>335</v>
      </c>
      <c r="D33" s="84" t="s">
        <v>368</v>
      </c>
      <c r="E33" s="101" t="s">
        <v>389</v>
      </c>
      <c r="F33" s="98">
        <v>2.79</v>
      </c>
      <c r="G33" s="39">
        <v>6</v>
      </c>
      <c r="H33" s="61"/>
      <c r="I33" s="54" t="s">
        <v>7</v>
      </c>
      <c r="J33" s="44">
        <f t="shared" si="2"/>
        <v>0</v>
      </c>
      <c r="K33" s="43">
        <f t="shared" si="3"/>
        <v>0</v>
      </c>
      <c r="L33" s="56">
        <f t="shared" si="0"/>
        <v>0</v>
      </c>
      <c r="M33" s="6"/>
      <c r="N33" s="57" t="e">
        <f t="shared" si="1"/>
        <v>#DIV/0!</v>
      </c>
      <c r="O33" s="129" t="s">
        <v>332</v>
      </c>
      <c r="P33" s="36"/>
      <c r="Q33" s="6"/>
      <c r="R33" s="6"/>
      <c r="S33" s="6"/>
      <c r="T33" s="6"/>
      <c r="U33" s="6"/>
    </row>
    <row r="34" spans="1:21" s="4" customFormat="1" ht="13.5" customHeight="1">
      <c r="A34" s="2"/>
      <c r="B34" s="67">
        <v>5900500035890</v>
      </c>
      <c r="C34" s="10" t="s">
        <v>335</v>
      </c>
      <c r="D34" s="84" t="s">
        <v>369</v>
      </c>
      <c r="E34" s="101" t="s">
        <v>389</v>
      </c>
      <c r="F34" s="98">
        <v>2.79</v>
      </c>
      <c r="G34" s="39">
        <v>6</v>
      </c>
      <c r="H34" s="61"/>
      <c r="I34" s="54" t="s">
        <v>7</v>
      </c>
      <c r="J34" s="44">
        <f t="shared" si="2"/>
        <v>0</v>
      </c>
      <c r="K34" s="43">
        <f t="shared" si="3"/>
        <v>0</v>
      </c>
      <c r="L34" s="56">
        <f t="shared" si="0"/>
        <v>0</v>
      </c>
      <c r="M34" s="6"/>
      <c r="N34" s="57" t="e">
        <f t="shared" si="1"/>
        <v>#DIV/0!</v>
      </c>
      <c r="O34" s="129" t="s">
        <v>332</v>
      </c>
      <c r="P34" s="36"/>
      <c r="Q34" s="6"/>
      <c r="R34" s="6"/>
      <c r="S34" s="6"/>
      <c r="T34" s="6"/>
      <c r="U34" s="6"/>
    </row>
    <row r="35" spans="1:21" s="4" customFormat="1" ht="13.5" customHeight="1">
      <c r="A35" s="2" t="s">
        <v>37</v>
      </c>
      <c r="B35" s="67">
        <v>5900500043284</v>
      </c>
      <c r="C35" s="10" t="s">
        <v>335</v>
      </c>
      <c r="D35" s="84" t="s">
        <v>370</v>
      </c>
      <c r="E35" s="101" t="s">
        <v>389</v>
      </c>
      <c r="F35" s="98">
        <v>2.79</v>
      </c>
      <c r="G35" s="39">
        <v>6</v>
      </c>
      <c r="H35" s="61"/>
      <c r="I35" s="54" t="s">
        <v>7</v>
      </c>
      <c r="J35" s="44">
        <f t="shared" si="2"/>
        <v>0</v>
      </c>
      <c r="K35" s="43">
        <f t="shared" si="3"/>
        <v>0</v>
      </c>
      <c r="L35" s="56">
        <f t="shared" si="0"/>
        <v>0</v>
      </c>
      <c r="M35" s="6"/>
      <c r="N35" s="57" t="e">
        <f t="shared" si="1"/>
        <v>#DIV/0!</v>
      </c>
      <c r="O35" s="129" t="s">
        <v>332</v>
      </c>
      <c r="P35" s="36"/>
      <c r="Q35" s="6"/>
      <c r="R35" s="6"/>
      <c r="S35" s="6"/>
      <c r="T35" s="6"/>
      <c r="U35" s="6"/>
    </row>
    <row r="36" spans="1:21" s="4" customFormat="1" ht="13.5" customHeight="1">
      <c r="A36" s="2" t="s">
        <v>38</v>
      </c>
      <c r="B36" s="67">
        <v>5900500043307</v>
      </c>
      <c r="C36" s="10" t="s">
        <v>335</v>
      </c>
      <c r="D36" s="84" t="s">
        <v>371</v>
      </c>
      <c r="E36" s="101" t="s">
        <v>389</v>
      </c>
      <c r="F36" s="98">
        <v>2.79</v>
      </c>
      <c r="G36" s="39">
        <v>6</v>
      </c>
      <c r="H36" s="61"/>
      <c r="I36" s="54" t="s">
        <v>7</v>
      </c>
      <c r="J36" s="44">
        <f t="shared" si="2"/>
        <v>0</v>
      </c>
      <c r="K36" s="43">
        <f t="shared" si="3"/>
        <v>0</v>
      </c>
      <c r="L36" s="56">
        <f t="shared" si="0"/>
        <v>0</v>
      </c>
      <c r="M36" s="6"/>
      <c r="N36" s="57" t="e">
        <f t="shared" si="1"/>
        <v>#DIV/0!</v>
      </c>
      <c r="O36" s="129" t="s">
        <v>332</v>
      </c>
      <c r="P36" s="36"/>
      <c r="Q36" s="6"/>
      <c r="R36" s="6"/>
      <c r="S36" s="6"/>
      <c r="T36" s="6"/>
      <c r="U36" s="6"/>
    </row>
    <row r="37" spans="1:21" s="4" customFormat="1" ht="13.5" customHeight="1">
      <c r="A37" s="2" t="s">
        <v>39</v>
      </c>
      <c r="B37" s="67">
        <v>5905256010061</v>
      </c>
      <c r="C37" s="10" t="s">
        <v>397</v>
      </c>
      <c r="D37" s="23" t="s">
        <v>372</v>
      </c>
      <c r="E37" s="102" t="s">
        <v>390</v>
      </c>
      <c r="F37" s="16">
        <v>0.8</v>
      </c>
      <c r="G37" s="13">
        <v>6</v>
      </c>
      <c r="H37" s="41"/>
      <c r="I37" s="54" t="s">
        <v>7</v>
      </c>
      <c r="J37" s="44">
        <f t="shared" si="2"/>
        <v>0</v>
      </c>
      <c r="K37" s="43">
        <f t="shared" si="3"/>
        <v>0</v>
      </c>
      <c r="L37" s="56">
        <f t="shared" si="0"/>
        <v>0</v>
      </c>
      <c r="M37" s="6"/>
      <c r="N37" s="57" t="e">
        <f t="shared" si="1"/>
        <v>#DIV/0!</v>
      </c>
      <c r="O37" s="129" t="s">
        <v>332</v>
      </c>
      <c r="P37" s="36"/>
      <c r="Q37" s="6"/>
      <c r="R37" s="6"/>
      <c r="S37" s="6"/>
      <c r="T37" s="6"/>
      <c r="U37" s="6"/>
    </row>
    <row r="38" spans="1:21" s="4" customFormat="1" ht="13.5" customHeight="1">
      <c r="A38" s="2" t="s">
        <v>40</v>
      </c>
      <c r="B38" s="67">
        <v>5905256020053</v>
      </c>
      <c r="C38" s="10" t="s">
        <v>397</v>
      </c>
      <c r="D38" s="23" t="s">
        <v>373</v>
      </c>
      <c r="E38" s="102" t="s">
        <v>390</v>
      </c>
      <c r="F38" s="113">
        <v>0.8</v>
      </c>
      <c r="G38" s="13">
        <v>6</v>
      </c>
      <c r="H38" s="41"/>
      <c r="I38" s="54" t="s">
        <v>7</v>
      </c>
      <c r="J38" s="44">
        <f t="shared" si="2"/>
        <v>0</v>
      </c>
      <c r="K38" s="43">
        <f t="shared" si="3"/>
        <v>0</v>
      </c>
      <c r="L38" s="56">
        <f t="shared" si="0"/>
        <v>0</v>
      </c>
      <c r="M38" s="6"/>
      <c r="N38" s="57" t="e">
        <f t="shared" si="1"/>
        <v>#DIV/0!</v>
      </c>
      <c r="O38" s="129" t="s">
        <v>332</v>
      </c>
      <c r="P38" s="36"/>
      <c r="Q38" s="6"/>
      <c r="R38" s="6"/>
      <c r="S38" s="6"/>
      <c r="T38" s="6"/>
      <c r="U38" s="6"/>
    </row>
    <row r="39" spans="1:21" s="4" customFormat="1" ht="13.5" customHeight="1">
      <c r="A39" s="2" t="s">
        <v>41</v>
      </c>
      <c r="B39" s="67">
        <v>5905256010207</v>
      </c>
      <c r="C39" s="10" t="s">
        <v>397</v>
      </c>
      <c r="D39" s="23" t="s">
        <v>374</v>
      </c>
      <c r="E39" s="102" t="s">
        <v>391</v>
      </c>
      <c r="F39" s="16">
        <v>0.89</v>
      </c>
      <c r="G39" s="13">
        <v>6</v>
      </c>
      <c r="H39" s="41"/>
      <c r="I39" s="34" t="s">
        <v>7</v>
      </c>
      <c r="J39" s="44">
        <f t="shared" si="2"/>
        <v>0</v>
      </c>
      <c r="K39" s="43">
        <f t="shared" si="3"/>
        <v>0</v>
      </c>
      <c r="L39" s="56">
        <f t="shared" si="0"/>
        <v>0</v>
      </c>
      <c r="M39" s="6"/>
      <c r="N39" s="57" t="e">
        <f t="shared" si="1"/>
        <v>#DIV/0!</v>
      </c>
      <c r="O39" s="129" t="s">
        <v>332</v>
      </c>
      <c r="P39" s="36"/>
      <c r="Q39" s="6"/>
      <c r="R39" s="6"/>
      <c r="S39" s="6"/>
      <c r="T39" s="6"/>
      <c r="U39" s="6"/>
    </row>
    <row r="40" spans="1:21" s="4" customFormat="1" ht="13.5" customHeight="1">
      <c r="A40" s="2" t="s">
        <v>42</v>
      </c>
      <c r="B40" s="67">
        <v>5905256010047</v>
      </c>
      <c r="C40" s="10" t="s">
        <v>397</v>
      </c>
      <c r="D40" s="24" t="s">
        <v>375</v>
      </c>
      <c r="E40" s="102" t="s">
        <v>392</v>
      </c>
      <c r="F40" s="16">
        <v>0.89</v>
      </c>
      <c r="G40" s="13">
        <v>6</v>
      </c>
      <c r="H40" s="41"/>
      <c r="I40" s="63" t="s">
        <v>7</v>
      </c>
      <c r="J40" s="44">
        <f t="shared" si="2"/>
        <v>0</v>
      </c>
      <c r="K40" s="43">
        <f t="shared" si="3"/>
        <v>0</v>
      </c>
      <c r="L40" s="56">
        <f t="shared" si="0"/>
        <v>0</v>
      </c>
      <c r="M40" s="6"/>
      <c r="N40" s="57" t="e">
        <f t="shared" si="1"/>
        <v>#DIV/0!</v>
      </c>
      <c r="O40" s="129" t="s">
        <v>332</v>
      </c>
      <c r="P40" s="36"/>
      <c r="Q40" s="6"/>
      <c r="R40" s="6"/>
      <c r="S40" s="6"/>
      <c r="T40" s="6"/>
      <c r="U40" s="6"/>
    </row>
    <row r="41" spans="1:21" s="4" customFormat="1" ht="13.5" customHeight="1">
      <c r="A41" s="2" t="s">
        <v>43</v>
      </c>
      <c r="B41" s="67">
        <v>5905256010030</v>
      </c>
      <c r="C41" s="10" t="s">
        <v>397</v>
      </c>
      <c r="D41" s="23" t="s">
        <v>376</v>
      </c>
      <c r="E41" s="102" t="s">
        <v>393</v>
      </c>
      <c r="F41" s="16">
        <v>0.89</v>
      </c>
      <c r="G41" s="13">
        <v>6</v>
      </c>
      <c r="H41" s="41"/>
      <c r="I41" s="63" t="s">
        <v>7</v>
      </c>
      <c r="J41" s="44">
        <f t="shared" si="2"/>
        <v>0</v>
      </c>
      <c r="K41" s="43">
        <f t="shared" si="3"/>
        <v>0</v>
      </c>
      <c r="L41" s="56">
        <f t="shared" si="0"/>
        <v>0</v>
      </c>
      <c r="M41" s="6"/>
      <c r="N41" s="57" t="e">
        <f t="shared" si="1"/>
        <v>#DIV/0!</v>
      </c>
      <c r="O41" s="129" t="s">
        <v>332</v>
      </c>
      <c r="P41" s="36"/>
      <c r="Q41" s="6"/>
      <c r="R41" s="6"/>
      <c r="S41" s="6"/>
      <c r="T41" s="6"/>
      <c r="U41" s="6"/>
    </row>
    <row r="42" spans="1:21" s="4" customFormat="1" ht="13.5" customHeight="1">
      <c r="A42" s="2" t="s">
        <v>44</v>
      </c>
      <c r="B42" s="67">
        <v>5905256310031</v>
      </c>
      <c r="C42" s="10" t="s">
        <v>397</v>
      </c>
      <c r="D42" s="23" t="s">
        <v>377</v>
      </c>
      <c r="E42" s="102" t="s">
        <v>394</v>
      </c>
      <c r="F42" s="16">
        <v>0.89</v>
      </c>
      <c r="G42" s="13">
        <v>6</v>
      </c>
      <c r="H42" s="41"/>
      <c r="I42" s="63" t="s">
        <v>7</v>
      </c>
      <c r="J42" s="44">
        <f t="shared" si="2"/>
        <v>0</v>
      </c>
      <c r="K42" s="43">
        <f t="shared" si="3"/>
        <v>0</v>
      </c>
      <c r="L42" s="56">
        <f t="shared" si="0"/>
        <v>0</v>
      </c>
      <c r="M42" s="6"/>
      <c r="N42" s="57" t="e">
        <f t="shared" si="1"/>
        <v>#DIV/0!</v>
      </c>
      <c r="O42" s="129" t="s">
        <v>332</v>
      </c>
      <c r="P42" s="36"/>
      <c r="Q42" s="6"/>
      <c r="R42" s="6"/>
      <c r="S42" s="6"/>
      <c r="T42" s="6"/>
      <c r="U42" s="6"/>
    </row>
    <row r="43" spans="1:21" s="4" customFormat="1" ht="13.5" customHeight="1">
      <c r="A43" s="2" t="s">
        <v>45</v>
      </c>
      <c r="B43" s="67">
        <v>5905256020039</v>
      </c>
      <c r="C43" s="10" t="s">
        <v>397</v>
      </c>
      <c r="D43" s="23" t="s">
        <v>378</v>
      </c>
      <c r="E43" s="102" t="s">
        <v>394</v>
      </c>
      <c r="F43" s="16">
        <v>0.89</v>
      </c>
      <c r="G43" s="13">
        <v>6</v>
      </c>
      <c r="H43" s="41"/>
      <c r="I43" s="63" t="s">
        <v>7</v>
      </c>
      <c r="J43" s="44">
        <f t="shared" si="2"/>
        <v>0</v>
      </c>
      <c r="K43" s="43">
        <f t="shared" si="3"/>
        <v>0</v>
      </c>
      <c r="L43" s="56">
        <f t="shared" si="0"/>
        <v>0</v>
      </c>
      <c r="M43" s="6"/>
      <c r="N43" s="57" t="e">
        <f t="shared" si="1"/>
        <v>#DIV/0!</v>
      </c>
      <c r="O43" s="129" t="s">
        <v>332</v>
      </c>
      <c r="P43" s="36"/>
      <c r="Q43" s="6"/>
      <c r="R43" s="6"/>
      <c r="S43" s="6"/>
      <c r="T43" s="6"/>
      <c r="U43" s="6"/>
    </row>
    <row r="44" spans="1:21" s="4" customFormat="1" ht="13.5" customHeight="1">
      <c r="A44" s="2" t="s">
        <v>46</v>
      </c>
      <c r="B44" s="67">
        <v>5905256960014</v>
      </c>
      <c r="C44" s="10" t="s">
        <v>397</v>
      </c>
      <c r="D44" s="23" t="s">
        <v>379</v>
      </c>
      <c r="E44" s="102" t="s">
        <v>394</v>
      </c>
      <c r="F44" s="16">
        <v>1.62</v>
      </c>
      <c r="G44" s="13">
        <v>6</v>
      </c>
      <c r="H44" s="41"/>
      <c r="I44" s="63" t="s">
        <v>7</v>
      </c>
      <c r="J44" s="44">
        <f t="shared" si="2"/>
        <v>0</v>
      </c>
      <c r="K44" s="43">
        <f t="shared" si="3"/>
        <v>0</v>
      </c>
      <c r="L44" s="56">
        <f t="shared" si="0"/>
        <v>0</v>
      </c>
      <c r="M44" s="6"/>
      <c r="N44" s="57" t="e">
        <f t="shared" si="1"/>
        <v>#DIV/0!</v>
      </c>
      <c r="O44" s="129" t="s">
        <v>332</v>
      </c>
      <c r="P44" s="36"/>
      <c r="Q44" s="6"/>
      <c r="R44" s="6"/>
      <c r="S44" s="6"/>
      <c r="T44" s="6"/>
      <c r="U44" s="6"/>
    </row>
    <row r="45" spans="1:21" s="4" customFormat="1" ht="13.5" customHeight="1">
      <c r="A45" s="2" t="s">
        <v>47</v>
      </c>
      <c r="B45" s="67">
        <v>5905256960045</v>
      </c>
      <c r="C45" s="10" t="s">
        <v>397</v>
      </c>
      <c r="D45" s="23" t="s">
        <v>380</v>
      </c>
      <c r="E45" s="102" t="s">
        <v>394</v>
      </c>
      <c r="F45" s="16">
        <v>1.62</v>
      </c>
      <c r="G45" s="13">
        <v>6</v>
      </c>
      <c r="H45" s="41"/>
      <c r="I45" s="63" t="s">
        <v>7</v>
      </c>
      <c r="J45" s="44">
        <f t="shared" si="2"/>
        <v>0</v>
      </c>
      <c r="K45" s="43">
        <f t="shared" si="3"/>
        <v>0</v>
      </c>
      <c r="L45" s="56">
        <f t="shared" si="0"/>
        <v>0</v>
      </c>
      <c r="M45" s="6"/>
      <c r="N45" s="57" t="e">
        <f t="shared" si="1"/>
        <v>#DIV/0!</v>
      </c>
      <c r="O45" s="129" t="s">
        <v>332</v>
      </c>
      <c r="P45" s="36"/>
      <c r="Q45" s="6"/>
      <c r="R45" s="6"/>
      <c r="S45" s="6"/>
      <c r="T45" s="6"/>
      <c r="U45" s="6"/>
    </row>
    <row r="46" spans="1:21" s="4" customFormat="1" ht="13.5" customHeight="1">
      <c r="A46" s="2" t="s">
        <v>48</v>
      </c>
      <c r="B46" s="67">
        <v>5905256960038</v>
      </c>
      <c r="C46" s="10" t="s">
        <v>397</v>
      </c>
      <c r="D46" s="23" t="s">
        <v>381</v>
      </c>
      <c r="E46" s="102" t="s">
        <v>394</v>
      </c>
      <c r="F46" s="16">
        <v>1.62</v>
      </c>
      <c r="G46" s="13">
        <v>6</v>
      </c>
      <c r="H46" s="41"/>
      <c r="I46" s="63" t="s">
        <v>7</v>
      </c>
      <c r="J46" s="44">
        <f t="shared" si="2"/>
        <v>0</v>
      </c>
      <c r="K46" s="43">
        <f t="shared" si="3"/>
        <v>0</v>
      </c>
      <c r="L46" s="56">
        <f t="shared" si="0"/>
        <v>0</v>
      </c>
      <c r="M46" s="6"/>
      <c r="N46" s="57" t="e">
        <f t="shared" si="1"/>
        <v>#DIV/0!</v>
      </c>
      <c r="O46" s="129" t="s">
        <v>332</v>
      </c>
      <c r="P46" s="36"/>
      <c r="Q46" s="6"/>
      <c r="R46" s="6"/>
      <c r="S46" s="6"/>
      <c r="T46" s="6"/>
      <c r="U46" s="6"/>
    </row>
    <row r="47" spans="1:21" s="4" customFormat="1" ht="13.5" customHeight="1">
      <c r="A47" s="2" t="s">
        <v>49</v>
      </c>
      <c r="B47" s="67">
        <v>5905256960052</v>
      </c>
      <c r="C47" s="10" t="s">
        <v>397</v>
      </c>
      <c r="D47" s="23" t="s">
        <v>382</v>
      </c>
      <c r="E47" s="102" t="s">
        <v>394</v>
      </c>
      <c r="F47" s="16">
        <v>1.62</v>
      </c>
      <c r="G47" s="13">
        <v>6</v>
      </c>
      <c r="H47" s="41"/>
      <c r="I47" s="63" t="s">
        <v>7</v>
      </c>
      <c r="J47" s="44">
        <f t="shared" si="2"/>
        <v>0</v>
      </c>
      <c r="K47" s="43">
        <f t="shared" si="3"/>
        <v>0</v>
      </c>
      <c r="L47" s="56">
        <f t="shared" si="0"/>
        <v>0</v>
      </c>
      <c r="M47" s="6"/>
      <c r="N47" s="57" t="e">
        <f t="shared" si="1"/>
        <v>#DIV/0!</v>
      </c>
      <c r="O47" s="129" t="s">
        <v>332</v>
      </c>
      <c r="P47" s="36"/>
      <c r="Q47" s="6"/>
      <c r="R47" s="6"/>
      <c r="S47" s="6"/>
      <c r="T47" s="6"/>
      <c r="U47" s="6"/>
    </row>
    <row r="48" spans="1:21" s="4" customFormat="1" ht="13.5" customHeight="1">
      <c r="A48" s="2" t="s">
        <v>50</v>
      </c>
      <c r="B48" s="67">
        <v>5905256570015</v>
      </c>
      <c r="C48" s="10" t="s">
        <v>397</v>
      </c>
      <c r="D48" s="23" t="s">
        <v>383</v>
      </c>
      <c r="E48" s="102" t="s">
        <v>395</v>
      </c>
      <c r="F48" s="16">
        <v>2.03</v>
      </c>
      <c r="G48" s="13">
        <v>6</v>
      </c>
      <c r="H48" s="41"/>
      <c r="I48" s="63" t="s">
        <v>7</v>
      </c>
      <c r="J48" s="44">
        <f t="shared" si="2"/>
        <v>0</v>
      </c>
      <c r="K48" s="43">
        <f t="shared" si="3"/>
        <v>0</v>
      </c>
      <c r="L48" s="56">
        <f t="shared" si="0"/>
        <v>0</v>
      </c>
      <c r="M48" s="6"/>
      <c r="N48" s="57" t="e">
        <f t="shared" si="1"/>
        <v>#DIV/0!</v>
      </c>
      <c r="O48" s="129" t="s">
        <v>332</v>
      </c>
      <c r="P48" s="36"/>
      <c r="Q48" s="6"/>
      <c r="R48" s="6"/>
      <c r="S48" s="6"/>
      <c r="T48" s="6"/>
      <c r="U48" s="6"/>
    </row>
    <row r="49" spans="1:21" s="4" customFormat="1" ht="13.5" customHeight="1">
      <c r="A49" s="2" t="s">
        <v>51</v>
      </c>
      <c r="B49" s="67">
        <v>5905256570022</v>
      </c>
      <c r="C49" s="10" t="s">
        <v>397</v>
      </c>
      <c r="D49" s="23" t="s">
        <v>384</v>
      </c>
      <c r="E49" s="102" t="s">
        <v>395</v>
      </c>
      <c r="F49" s="16">
        <v>2.03</v>
      </c>
      <c r="G49" s="13">
        <v>6</v>
      </c>
      <c r="H49" s="41"/>
      <c r="I49" s="63" t="s">
        <v>7</v>
      </c>
      <c r="J49" s="44">
        <f t="shared" si="2"/>
        <v>0</v>
      </c>
      <c r="K49" s="43">
        <f t="shared" si="3"/>
        <v>0</v>
      </c>
      <c r="L49" s="56">
        <f t="shared" si="0"/>
        <v>0</v>
      </c>
      <c r="M49" s="6"/>
      <c r="N49" s="57" t="e">
        <f t="shared" si="1"/>
        <v>#DIV/0!</v>
      </c>
      <c r="O49" s="129" t="s">
        <v>332</v>
      </c>
      <c r="P49" s="36"/>
      <c r="Q49" s="6"/>
      <c r="R49" s="6"/>
      <c r="S49" s="6"/>
      <c r="T49" s="6"/>
      <c r="U49" s="6"/>
    </row>
    <row r="50" spans="1:21" s="4" customFormat="1" ht="13.5" customHeight="1">
      <c r="A50" s="2" t="s">
        <v>52</v>
      </c>
      <c r="B50" s="67">
        <v>5905256570039</v>
      </c>
      <c r="C50" s="10" t="s">
        <v>397</v>
      </c>
      <c r="D50" s="25" t="s">
        <v>385</v>
      </c>
      <c r="E50" s="103" t="s">
        <v>395</v>
      </c>
      <c r="F50" s="16">
        <v>2.03</v>
      </c>
      <c r="G50" s="13">
        <v>6</v>
      </c>
      <c r="H50" s="41"/>
      <c r="I50" s="63" t="s">
        <v>7</v>
      </c>
      <c r="J50" s="44">
        <f t="shared" si="2"/>
        <v>0</v>
      </c>
      <c r="K50" s="43">
        <f t="shared" si="3"/>
        <v>0</v>
      </c>
      <c r="L50" s="56">
        <f t="shared" si="0"/>
        <v>0</v>
      </c>
      <c r="M50" s="6"/>
      <c r="N50" s="57" t="e">
        <f t="shared" si="1"/>
        <v>#DIV/0!</v>
      </c>
      <c r="O50" s="129" t="s">
        <v>332</v>
      </c>
      <c r="P50" s="36"/>
      <c r="Q50" s="6"/>
      <c r="R50" s="6"/>
      <c r="S50" s="6"/>
      <c r="T50" s="6"/>
      <c r="U50" s="6"/>
    </row>
    <row r="51" spans="1:21" s="4" customFormat="1" ht="13.5" customHeight="1">
      <c r="A51" s="2" t="s">
        <v>53</v>
      </c>
      <c r="B51" s="68">
        <v>5905256360029</v>
      </c>
      <c r="C51" s="10" t="s">
        <v>397</v>
      </c>
      <c r="D51" s="25" t="s">
        <v>386</v>
      </c>
      <c r="E51" s="8" t="s">
        <v>395</v>
      </c>
      <c r="F51" s="16">
        <v>2.03</v>
      </c>
      <c r="G51" s="13">
        <v>6</v>
      </c>
      <c r="H51" s="41"/>
      <c r="I51" s="63" t="s">
        <v>7</v>
      </c>
      <c r="J51" s="44">
        <f t="shared" si="2"/>
        <v>0</v>
      </c>
      <c r="K51" s="43">
        <f t="shared" si="3"/>
        <v>0</v>
      </c>
      <c r="L51" s="56">
        <f t="shared" si="0"/>
        <v>0</v>
      </c>
      <c r="M51" s="6"/>
      <c r="N51" s="57" t="e">
        <f t="shared" si="1"/>
        <v>#DIV/0!</v>
      </c>
      <c r="O51" s="129" t="s">
        <v>332</v>
      </c>
      <c r="P51" s="36"/>
      <c r="Q51" s="6"/>
      <c r="R51" s="6"/>
      <c r="S51" s="6"/>
      <c r="T51" s="6"/>
      <c r="U51" s="6"/>
    </row>
    <row r="52" spans="1:21" s="4" customFormat="1" ht="13.5" customHeight="1">
      <c r="A52" s="2" t="s">
        <v>54</v>
      </c>
      <c r="B52" s="68">
        <v>5905256140010</v>
      </c>
      <c r="C52" s="10" t="s">
        <v>397</v>
      </c>
      <c r="D52" s="25" t="s">
        <v>387</v>
      </c>
      <c r="E52" s="8" t="s">
        <v>395</v>
      </c>
      <c r="F52" s="16">
        <v>2.03</v>
      </c>
      <c r="G52" s="13">
        <v>6</v>
      </c>
      <c r="H52" s="41"/>
      <c r="I52" s="63" t="s">
        <v>7</v>
      </c>
      <c r="J52" s="44">
        <f t="shared" si="2"/>
        <v>0</v>
      </c>
      <c r="K52" s="43">
        <f t="shared" si="3"/>
        <v>0</v>
      </c>
      <c r="L52" s="56">
        <f t="shared" si="0"/>
        <v>0</v>
      </c>
      <c r="M52" s="6"/>
      <c r="N52" s="57" t="e">
        <f t="shared" si="1"/>
        <v>#DIV/0!</v>
      </c>
      <c r="O52" s="129" t="s">
        <v>332</v>
      </c>
      <c r="P52" s="36"/>
      <c r="Q52" s="6"/>
      <c r="R52" s="6"/>
      <c r="S52" s="6"/>
      <c r="T52" s="6"/>
      <c r="U52" s="6"/>
    </row>
    <row r="53" spans="1:21" s="4" customFormat="1" ht="13.5" customHeight="1">
      <c r="A53" s="2" t="s">
        <v>55</v>
      </c>
      <c r="B53" s="68">
        <v>5905256140034</v>
      </c>
      <c r="C53" s="10" t="s">
        <v>397</v>
      </c>
      <c r="D53" s="25" t="s">
        <v>388</v>
      </c>
      <c r="E53" s="8" t="s">
        <v>395</v>
      </c>
      <c r="F53" s="16">
        <v>2.03</v>
      </c>
      <c r="G53" s="13">
        <v>6</v>
      </c>
      <c r="H53" s="41"/>
      <c r="I53" s="63" t="s">
        <v>7</v>
      </c>
      <c r="J53" s="44">
        <f t="shared" si="2"/>
        <v>0</v>
      </c>
      <c r="K53" s="43">
        <f t="shared" si="3"/>
        <v>0</v>
      </c>
      <c r="L53" s="56">
        <f t="shared" si="0"/>
        <v>0</v>
      </c>
      <c r="M53" s="6"/>
      <c r="N53" s="57" t="e">
        <f t="shared" si="1"/>
        <v>#DIV/0!</v>
      </c>
      <c r="O53" s="129" t="s">
        <v>332</v>
      </c>
      <c r="P53" s="36"/>
      <c r="Q53" s="6"/>
      <c r="R53" s="6"/>
      <c r="S53" s="6"/>
      <c r="T53" s="6"/>
      <c r="U53" s="6"/>
    </row>
    <row r="54" spans="1:21" s="4" customFormat="1" ht="13.5" customHeight="1">
      <c r="A54" s="2" t="s">
        <v>56</v>
      </c>
      <c r="B54" s="68">
        <v>5906775670224</v>
      </c>
      <c r="C54" s="8" t="s">
        <v>413</v>
      </c>
      <c r="D54" s="25" t="s">
        <v>398</v>
      </c>
      <c r="E54" s="8" t="s">
        <v>414</v>
      </c>
      <c r="F54" s="16">
        <v>3.1</v>
      </c>
      <c r="G54" s="13">
        <v>10</v>
      </c>
      <c r="H54" s="41"/>
      <c r="I54" s="63" t="s">
        <v>7</v>
      </c>
      <c r="J54" s="44">
        <f t="shared" si="2"/>
        <v>0</v>
      </c>
      <c r="K54" s="43">
        <f t="shared" si="3"/>
        <v>0</v>
      </c>
      <c r="L54" s="56">
        <f t="shared" si="0"/>
        <v>0</v>
      </c>
      <c r="M54" s="6"/>
      <c r="N54" s="57" t="e">
        <f t="shared" si="1"/>
        <v>#DIV/0!</v>
      </c>
      <c r="O54" s="129" t="s">
        <v>418</v>
      </c>
      <c r="P54" s="36"/>
      <c r="Q54" s="6"/>
      <c r="R54" s="6"/>
      <c r="S54" s="6"/>
      <c r="T54" s="6"/>
      <c r="U54" s="6"/>
    </row>
    <row r="55" spans="1:21" s="4" customFormat="1" ht="13.5" customHeight="1">
      <c r="A55" s="2" t="s">
        <v>57</v>
      </c>
      <c r="B55" s="67">
        <v>5906775671955</v>
      </c>
      <c r="C55" s="8" t="s">
        <v>413</v>
      </c>
      <c r="D55" s="23" t="s">
        <v>399</v>
      </c>
      <c r="E55" s="104" t="s">
        <v>414</v>
      </c>
      <c r="F55" s="16">
        <v>3.1</v>
      </c>
      <c r="G55" s="13">
        <v>10</v>
      </c>
      <c r="H55" s="41"/>
      <c r="I55" s="63" t="s">
        <v>7</v>
      </c>
      <c r="J55" s="44">
        <f t="shared" si="2"/>
        <v>0</v>
      </c>
      <c r="K55" s="43">
        <f t="shared" si="3"/>
        <v>0</v>
      </c>
      <c r="L55" s="56">
        <f t="shared" si="0"/>
        <v>0</v>
      </c>
      <c r="M55" s="6"/>
      <c r="N55" s="57" t="e">
        <f t="shared" si="1"/>
        <v>#DIV/0!</v>
      </c>
      <c r="O55" s="129" t="s">
        <v>418</v>
      </c>
      <c r="P55" s="36"/>
      <c r="Q55" s="6"/>
      <c r="R55" s="6"/>
      <c r="S55" s="6"/>
      <c r="T55" s="6"/>
      <c r="U55" s="6"/>
    </row>
    <row r="56" spans="1:21" s="4" customFormat="1" ht="13.5" customHeight="1">
      <c r="A56" s="2" t="s">
        <v>58</v>
      </c>
      <c r="B56" s="67">
        <v>5906775671436</v>
      </c>
      <c r="C56" s="8" t="s">
        <v>413</v>
      </c>
      <c r="D56" s="24" t="s">
        <v>400</v>
      </c>
      <c r="E56" s="104" t="s">
        <v>414</v>
      </c>
      <c r="F56" s="16">
        <v>3.1</v>
      </c>
      <c r="G56" s="13">
        <v>10</v>
      </c>
      <c r="H56" s="41"/>
      <c r="I56" s="63" t="s">
        <v>7</v>
      </c>
      <c r="J56" s="44">
        <f t="shared" si="2"/>
        <v>0</v>
      </c>
      <c r="K56" s="43">
        <f t="shared" si="3"/>
        <v>0</v>
      </c>
      <c r="L56" s="56">
        <f t="shared" si="0"/>
        <v>0</v>
      </c>
      <c r="M56" s="6"/>
      <c r="N56" s="57" t="e">
        <f t="shared" si="1"/>
        <v>#DIV/0!</v>
      </c>
      <c r="O56" s="129" t="s">
        <v>418</v>
      </c>
      <c r="P56" s="36"/>
      <c r="Q56" s="6"/>
      <c r="R56" s="6"/>
      <c r="S56" s="6"/>
      <c r="T56" s="6"/>
      <c r="U56" s="6"/>
    </row>
    <row r="57" spans="1:21" s="4" customFormat="1" ht="13.5" customHeight="1">
      <c r="A57" s="2" t="s">
        <v>59</v>
      </c>
      <c r="B57" s="67">
        <v>5906775671924</v>
      </c>
      <c r="C57" s="8" t="s">
        <v>413</v>
      </c>
      <c r="D57" s="23" t="s">
        <v>401</v>
      </c>
      <c r="E57" s="104" t="s">
        <v>414</v>
      </c>
      <c r="F57" s="16">
        <v>3.1</v>
      </c>
      <c r="G57" s="20">
        <v>10</v>
      </c>
      <c r="H57" s="41"/>
      <c r="I57" s="63" t="s">
        <v>7</v>
      </c>
      <c r="J57" s="44">
        <f t="shared" si="2"/>
        <v>0</v>
      </c>
      <c r="K57" s="43">
        <f t="shared" si="3"/>
        <v>0</v>
      </c>
      <c r="L57" s="56">
        <f t="shared" si="0"/>
        <v>0</v>
      </c>
      <c r="M57" s="6"/>
      <c r="N57" s="57" t="e">
        <f t="shared" si="1"/>
        <v>#DIV/0!</v>
      </c>
      <c r="O57" s="129" t="s">
        <v>418</v>
      </c>
      <c r="P57" s="36"/>
      <c r="Q57" s="6"/>
      <c r="R57" s="6"/>
      <c r="S57" s="6"/>
      <c r="T57" s="6"/>
      <c r="U57" s="6"/>
    </row>
    <row r="58" spans="1:21" s="4" customFormat="1" ht="13.5" customHeight="1">
      <c r="A58" s="2" t="s">
        <v>60</v>
      </c>
      <c r="B58" s="67">
        <v>5906775670033</v>
      </c>
      <c r="C58" s="8" t="s">
        <v>413</v>
      </c>
      <c r="D58" s="23" t="s">
        <v>402</v>
      </c>
      <c r="E58" s="104" t="s">
        <v>414</v>
      </c>
      <c r="F58" s="16">
        <v>3.5</v>
      </c>
      <c r="G58" s="20">
        <v>10</v>
      </c>
      <c r="H58" s="41"/>
      <c r="I58" s="63" t="s">
        <v>7</v>
      </c>
      <c r="J58" s="44">
        <f t="shared" si="2"/>
        <v>0</v>
      </c>
      <c r="K58" s="43">
        <f t="shared" si="3"/>
        <v>0</v>
      </c>
      <c r="L58" s="56">
        <f t="shared" si="0"/>
        <v>0</v>
      </c>
      <c r="M58" s="6"/>
      <c r="N58" s="57" t="e">
        <f t="shared" si="1"/>
        <v>#DIV/0!</v>
      </c>
      <c r="O58" s="129" t="s">
        <v>418</v>
      </c>
      <c r="P58" s="36"/>
      <c r="Q58" s="6"/>
      <c r="R58" s="6"/>
      <c r="S58" s="6"/>
      <c r="T58" s="6"/>
      <c r="U58" s="6"/>
    </row>
    <row r="59" spans="1:21" s="4" customFormat="1" ht="13.5" customHeight="1">
      <c r="A59" s="2" t="s">
        <v>61</v>
      </c>
      <c r="B59" s="67">
        <v>5906775670217</v>
      </c>
      <c r="C59" s="8" t="s">
        <v>413</v>
      </c>
      <c r="D59" s="24" t="s">
        <v>403</v>
      </c>
      <c r="E59" s="104" t="s">
        <v>414</v>
      </c>
      <c r="F59" s="16">
        <v>4.1</v>
      </c>
      <c r="G59" s="20">
        <v>10</v>
      </c>
      <c r="H59" s="41"/>
      <c r="I59" s="63" t="s">
        <v>7</v>
      </c>
      <c r="J59" s="44">
        <f t="shared" si="2"/>
        <v>0</v>
      </c>
      <c r="K59" s="43">
        <f t="shared" si="3"/>
        <v>0</v>
      </c>
      <c r="L59" s="56">
        <f t="shared" si="0"/>
        <v>0</v>
      </c>
      <c r="M59" s="6"/>
      <c r="N59" s="57" t="e">
        <f t="shared" si="1"/>
        <v>#DIV/0!</v>
      </c>
      <c r="O59" s="129" t="s">
        <v>418</v>
      </c>
      <c r="P59" s="36"/>
      <c r="Q59" s="6"/>
      <c r="R59" s="6"/>
      <c r="S59" s="6"/>
      <c r="T59" s="6"/>
      <c r="U59" s="6"/>
    </row>
    <row r="60" spans="1:21" s="4" customFormat="1" ht="13.5" customHeight="1">
      <c r="A60" s="2" t="s">
        <v>62</v>
      </c>
      <c r="B60" s="67">
        <v>5906775670453</v>
      </c>
      <c r="C60" s="8" t="s">
        <v>413</v>
      </c>
      <c r="D60" s="24" t="s">
        <v>404</v>
      </c>
      <c r="E60" s="104" t="s">
        <v>415</v>
      </c>
      <c r="F60" s="16">
        <v>2.8</v>
      </c>
      <c r="G60" s="20">
        <v>10</v>
      </c>
      <c r="H60" s="41"/>
      <c r="I60" s="63" t="s">
        <v>7</v>
      </c>
      <c r="J60" s="44">
        <f t="shared" si="2"/>
        <v>0</v>
      </c>
      <c r="K60" s="43">
        <f t="shared" si="3"/>
        <v>0</v>
      </c>
      <c r="L60" s="56">
        <f t="shared" si="0"/>
        <v>0</v>
      </c>
      <c r="M60" s="6"/>
      <c r="N60" s="57" t="e">
        <f t="shared" si="1"/>
        <v>#DIV/0!</v>
      </c>
      <c r="O60" s="129" t="s">
        <v>418</v>
      </c>
      <c r="P60" s="36"/>
      <c r="Q60" s="6"/>
      <c r="R60" s="6"/>
      <c r="S60" s="6"/>
      <c r="T60" s="6"/>
      <c r="U60" s="6"/>
    </row>
    <row r="61" spans="1:21" s="4" customFormat="1" ht="13.5" customHeight="1">
      <c r="A61" s="2" t="s">
        <v>63</v>
      </c>
      <c r="B61" s="67">
        <v>5906775675014</v>
      </c>
      <c r="C61" s="8" t="s">
        <v>413</v>
      </c>
      <c r="D61" s="24" t="s">
        <v>405</v>
      </c>
      <c r="E61" s="104" t="s">
        <v>414</v>
      </c>
      <c r="F61" s="16">
        <v>4.1</v>
      </c>
      <c r="G61" s="20">
        <v>10</v>
      </c>
      <c r="H61" s="41"/>
      <c r="I61" s="63" t="s">
        <v>7</v>
      </c>
      <c r="J61" s="44">
        <f t="shared" si="2"/>
        <v>0</v>
      </c>
      <c r="K61" s="43">
        <f t="shared" si="3"/>
        <v>0</v>
      </c>
      <c r="L61" s="56">
        <f t="shared" si="0"/>
        <v>0</v>
      </c>
      <c r="M61" s="6"/>
      <c r="N61" s="57" t="e">
        <f t="shared" si="1"/>
        <v>#DIV/0!</v>
      </c>
      <c r="O61" s="129" t="s">
        <v>418</v>
      </c>
      <c r="P61" s="36"/>
      <c r="Q61" s="6"/>
      <c r="R61" s="6"/>
      <c r="S61" s="6"/>
      <c r="T61" s="6"/>
      <c r="U61" s="6"/>
    </row>
    <row r="62" spans="1:21" s="4" customFormat="1" ht="13.5" customHeight="1">
      <c r="A62" s="2" t="s">
        <v>64</v>
      </c>
      <c r="B62" s="67">
        <v>5903260260458</v>
      </c>
      <c r="C62" s="8" t="s">
        <v>413</v>
      </c>
      <c r="D62" s="23" t="s">
        <v>406</v>
      </c>
      <c r="E62" s="104" t="s">
        <v>414</v>
      </c>
      <c r="F62" s="16">
        <v>2.7</v>
      </c>
      <c r="G62" s="20">
        <v>10</v>
      </c>
      <c r="H62" s="41"/>
      <c r="I62" s="63" t="s">
        <v>7</v>
      </c>
      <c r="J62" s="44">
        <f t="shared" si="2"/>
        <v>0</v>
      </c>
      <c r="K62" s="43">
        <f t="shared" si="3"/>
        <v>0</v>
      </c>
      <c r="L62" s="56">
        <f t="shared" si="0"/>
        <v>0</v>
      </c>
      <c r="M62" s="6"/>
      <c r="N62" s="57" t="e">
        <f t="shared" si="1"/>
        <v>#DIV/0!</v>
      </c>
      <c r="O62" s="129" t="s">
        <v>418</v>
      </c>
      <c r="P62" s="36"/>
      <c r="Q62" s="6"/>
      <c r="R62" s="6"/>
      <c r="S62" s="6"/>
      <c r="T62" s="6"/>
      <c r="U62" s="6"/>
    </row>
    <row r="63" spans="1:21" s="4" customFormat="1" ht="13.5" customHeight="1">
      <c r="A63" s="2" t="s">
        <v>65</v>
      </c>
      <c r="B63" s="69">
        <v>5906775670200</v>
      </c>
      <c r="C63" s="8" t="s">
        <v>413</v>
      </c>
      <c r="D63" s="11" t="s">
        <v>407</v>
      </c>
      <c r="E63" s="104" t="s">
        <v>414</v>
      </c>
      <c r="F63" s="98">
        <v>3.7</v>
      </c>
      <c r="G63" s="20">
        <v>10</v>
      </c>
      <c r="H63" s="41"/>
      <c r="I63" s="63" t="s">
        <v>7</v>
      </c>
      <c r="J63" s="44">
        <f t="shared" si="2"/>
        <v>0</v>
      </c>
      <c r="K63" s="43">
        <f t="shared" si="3"/>
        <v>0</v>
      </c>
      <c r="L63" s="56">
        <f t="shared" si="0"/>
        <v>0</v>
      </c>
      <c r="M63" s="6"/>
      <c r="N63" s="57" t="e">
        <f t="shared" si="1"/>
        <v>#DIV/0!</v>
      </c>
      <c r="O63" s="129" t="s">
        <v>418</v>
      </c>
      <c r="P63" s="36"/>
      <c r="Q63" s="6"/>
      <c r="R63" s="6"/>
      <c r="S63" s="6"/>
      <c r="T63" s="6"/>
      <c r="U63" s="6"/>
    </row>
    <row r="64" spans="1:21" s="4" customFormat="1" ht="13.5" customHeight="1">
      <c r="A64" s="2" t="s">
        <v>66</v>
      </c>
      <c r="B64" s="69">
        <v>5906775676721</v>
      </c>
      <c r="C64" s="8" t="s">
        <v>413</v>
      </c>
      <c r="D64" s="11" t="s">
        <v>408</v>
      </c>
      <c r="E64" s="104" t="s">
        <v>416</v>
      </c>
      <c r="F64" s="98">
        <v>4.45</v>
      </c>
      <c r="G64" s="20">
        <v>10</v>
      </c>
      <c r="H64" s="41"/>
      <c r="I64" s="63" t="s">
        <v>7</v>
      </c>
      <c r="J64" s="44">
        <f t="shared" si="2"/>
        <v>0</v>
      </c>
      <c r="K64" s="43">
        <f t="shared" si="3"/>
        <v>0</v>
      </c>
      <c r="L64" s="56">
        <f t="shared" si="0"/>
        <v>0</v>
      </c>
      <c r="M64" s="6"/>
      <c r="N64" s="57" t="e">
        <f t="shared" si="1"/>
        <v>#DIV/0!</v>
      </c>
      <c r="O64" s="129" t="s">
        <v>418</v>
      </c>
      <c r="P64" s="36"/>
      <c r="Q64" s="6"/>
      <c r="R64" s="6"/>
      <c r="S64" s="6"/>
      <c r="T64" s="6"/>
      <c r="U64" s="6"/>
    </row>
    <row r="65" spans="1:21" s="4" customFormat="1" ht="13.5" customHeight="1">
      <c r="A65" s="2" t="s">
        <v>67</v>
      </c>
      <c r="B65" s="69">
        <v>5906775672648</v>
      </c>
      <c r="C65" s="8" t="s">
        <v>413</v>
      </c>
      <c r="D65" s="11" t="s">
        <v>409</v>
      </c>
      <c r="E65" s="104" t="s">
        <v>414</v>
      </c>
      <c r="F65" s="98">
        <v>6.5</v>
      </c>
      <c r="G65" s="20">
        <v>12</v>
      </c>
      <c r="H65" s="41"/>
      <c r="I65" s="63" t="s">
        <v>7</v>
      </c>
      <c r="J65" s="44">
        <f t="shared" si="2"/>
        <v>0</v>
      </c>
      <c r="K65" s="43">
        <f t="shared" si="3"/>
        <v>0</v>
      </c>
      <c r="L65" s="56">
        <f t="shared" si="0"/>
        <v>0</v>
      </c>
      <c r="M65" s="6"/>
      <c r="N65" s="57" t="e">
        <f t="shared" si="1"/>
        <v>#DIV/0!</v>
      </c>
      <c r="O65" s="129" t="s">
        <v>418</v>
      </c>
      <c r="P65" s="36"/>
      <c r="Q65" s="6"/>
      <c r="R65" s="6"/>
      <c r="S65" s="6"/>
      <c r="T65" s="6"/>
      <c r="U65" s="6"/>
    </row>
    <row r="66" spans="1:21" s="4" customFormat="1" ht="13.5" customHeight="1">
      <c r="A66" s="2" t="s">
        <v>68</v>
      </c>
      <c r="B66" s="70">
        <v>5903260262926</v>
      </c>
      <c r="C66" s="8" t="s">
        <v>413</v>
      </c>
      <c r="D66" s="26" t="s">
        <v>410</v>
      </c>
      <c r="E66" s="104" t="s">
        <v>414</v>
      </c>
      <c r="F66" s="98">
        <v>1.82</v>
      </c>
      <c r="G66" s="20">
        <v>10</v>
      </c>
      <c r="H66" s="41"/>
      <c r="I66" s="63" t="s">
        <v>7</v>
      </c>
      <c r="J66" s="44">
        <f t="shared" si="2"/>
        <v>0</v>
      </c>
      <c r="K66" s="43">
        <f t="shared" si="3"/>
        <v>0</v>
      </c>
      <c r="L66" s="56">
        <f t="shared" si="0"/>
        <v>0</v>
      </c>
      <c r="M66" s="6"/>
      <c r="N66" s="57" t="e">
        <f t="shared" si="1"/>
        <v>#DIV/0!</v>
      </c>
      <c r="O66" s="129" t="s">
        <v>418</v>
      </c>
      <c r="P66" s="36"/>
      <c r="Q66" s="6"/>
      <c r="R66" s="6"/>
      <c r="S66" s="6"/>
      <c r="T66" s="6"/>
      <c r="U66" s="6"/>
    </row>
    <row r="67" spans="1:21" s="4" customFormat="1" ht="13.5" customHeight="1">
      <c r="A67" s="2" t="s">
        <v>69</v>
      </c>
      <c r="B67" s="70">
        <v>5906775674697</v>
      </c>
      <c r="C67" s="8" t="s">
        <v>413</v>
      </c>
      <c r="D67" s="26" t="s">
        <v>411</v>
      </c>
      <c r="E67" s="104" t="s">
        <v>417</v>
      </c>
      <c r="F67" s="98">
        <v>5.26</v>
      </c>
      <c r="G67" s="20">
        <v>10</v>
      </c>
      <c r="H67" s="41"/>
      <c r="I67" s="63" t="s">
        <v>7</v>
      </c>
      <c r="J67" s="44">
        <f t="shared" si="2"/>
        <v>0</v>
      </c>
      <c r="K67" s="43">
        <f t="shared" si="3"/>
        <v>0</v>
      </c>
      <c r="L67" s="56">
        <f t="shared" si="0"/>
        <v>0</v>
      </c>
      <c r="M67" s="6"/>
      <c r="N67" s="57" t="e">
        <f t="shared" si="1"/>
        <v>#DIV/0!</v>
      </c>
      <c r="O67" s="129" t="s">
        <v>418</v>
      </c>
      <c r="P67" s="36"/>
      <c r="Q67" s="6"/>
      <c r="R67" s="6"/>
      <c r="S67" s="6"/>
      <c r="T67" s="6"/>
      <c r="U67" s="6"/>
    </row>
    <row r="68" spans="1:21" s="4" customFormat="1" ht="13.5" customHeight="1">
      <c r="A68" s="2" t="s">
        <v>70</v>
      </c>
      <c r="B68" s="70">
        <v>5906775679050</v>
      </c>
      <c r="C68" s="8" t="s">
        <v>413</v>
      </c>
      <c r="D68" s="26" t="s">
        <v>412</v>
      </c>
      <c r="E68" s="104" t="s">
        <v>414</v>
      </c>
      <c r="F68" s="98">
        <v>3.75</v>
      </c>
      <c r="G68" s="20">
        <v>10</v>
      </c>
      <c r="H68" s="41"/>
      <c r="I68" s="63" t="s">
        <v>7</v>
      </c>
      <c r="J68" s="44">
        <f t="shared" si="2"/>
        <v>0</v>
      </c>
      <c r="K68" s="43">
        <f t="shared" si="3"/>
        <v>0</v>
      </c>
      <c r="L68" s="56">
        <f t="shared" si="0"/>
        <v>0</v>
      </c>
      <c r="M68" s="6"/>
      <c r="N68" s="57" t="e">
        <f t="shared" si="1"/>
        <v>#DIV/0!</v>
      </c>
      <c r="O68" s="129" t="s">
        <v>418</v>
      </c>
      <c r="P68" s="36"/>
      <c r="Q68" s="6"/>
      <c r="R68" s="6"/>
      <c r="S68" s="6"/>
      <c r="T68" s="6"/>
      <c r="U68" s="6"/>
    </row>
    <row r="69" spans="1:21" s="4" customFormat="1" ht="13.5" customHeight="1">
      <c r="A69" s="2" t="s">
        <v>71</v>
      </c>
      <c r="B69" s="70">
        <v>5906731505324</v>
      </c>
      <c r="C69" s="9" t="s">
        <v>460</v>
      </c>
      <c r="D69" s="26" t="s">
        <v>419</v>
      </c>
      <c r="E69" s="104" t="s">
        <v>446</v>
      </c>
      <c r="F69" s="98">
        <v>1.32</v>
      </c>
      <c r="G69" s="20">
        <v>10</v>
      </c>
      <c r="H69" s="41"/>
      <c r="I69" s="63" t="s">
        <v>7</v>
      </c>
      <c r="J69" s="44">
        <f t="shared" si="2"/>
        <v>0</v>
      </c>
      <c r="K69" s="43">
        <f t="shared" si="3"/>
        <v>0</v>
      </c>
      <c r="L69" s="56">
        <f t="shared" si="0"/>
        <v>0</v>
      </c>
      <c r="M69" s="6"/>
      <c r="N69" s="57" t="e">
        <f t="shared" si="1"/>
        <v>#DIV/0!</v>
      </c>
      <c r="O69" s="129" t="s">
        <v>332</v>
      </c>
      <c r="P69" s="36"/>
      <c r="Q69" s="6"/>
      <c r="R69" s="6"/>
      <c r="S69" s="6"/>
      <c r="T69" s="6"/>
      <c r="U69" s="6"/>
    </row>
    <row r="70" spans="1:21" s="4" customFormat="1" ht="13.5" customHeight="1">
      <c r="A70" s="2" t="s">
        <v>72</v>
      </c>
      <c r="B70" s="70">
        <v>5906731505331</v>
      </c>
      <c r="C70" s="9" t="s">
        <v>460</v>
      </c>
      <c r="D70" s="26" t="s">
        <v>420</v>
      </c>
      <c r="E70" s="104" t="s">
        <v>446</v>
      </c>
      <c r="F70" s="98">
        <v>1.32</v>
      </c>
      <c r="G70" s="20">
        <v>10</v>
      </c>
      <c r="H70" s="41"/>
      <c r="I70" s="63" t="s">
        <v>7</v>
      </c>
      <c r="J70" s="44">
        <f t="shared" si="2"/>
        <v>0</v>
      </c>
      <c r="K70" s="43">
        <f t="shared" si="3"/>
        <v>0</v>
      </c>
      <c r="L70" s="56">
        <f t="shared" si="0"/>
        <v>0</v>
      </c>
      <c r="M70" s="6"/>
      <c r="N70" s="57" t="e">
        <f t="shared" si="1"/>
        <v>#DIV/0!</v>
      </c>
      <c r="O70" s="129" t="s">
        <v>332</v>
      </c>
      <c r="P70" s="36"/>
      <c r="Q70" s="6"/>
      <c r="R70" s="6"/>
      <c r="S70" s="6"/>
      <c r="T70" s="6"/>
      <c r="U70" s="6"/>
    </row>
    <row r="71" spans="1:21" s="4" customFormat="1" ht="13.5" customHeight="1">
      <c r="A71" s="2" t="s">
        <v>73</v>
      </c>
      <c r="B71" s="70">
        <v>5905784919454</v>
      </c>
      <c r="C71" s="9" t="s">
        <v>461</v>
      </c>
      <c r="D71" s="26" t="s">
        <v>421</v>
      </c>
      <c r="E71" s="104" t="s">
        <v>348</v>
      </c>
      <c r="F71" s="98">
        <v>3.57</v>
      </c>
      <c r="G71" s="20">
        <v>8</v>
      </c>
      <c r="H71" s="41"/>
      <c r="I71" s="63" t="s">
        <v>7</v>
      </c>
      <c r="J71" s="44">
        <f t="shared" si="2"/>
        <v>0</v>
      </c>
      <c r="K71" s="43">
        <f t="shared" si="3"/>
        <v>0</v>
      </c>
      <c r="L71" s="56">
        <f aca="true" t="shared" si="4" ref="L71:L134">_xlfn.IFERROR(N71,0)</f>
        <v>0</v>
      </c>
      <c r="M71" s="6"/>
      <c r="N71" s="57" t="e">
        <f aca="true" t="shared" si="5" ref="N71:N134">(J71-K71)/H71</f>
        <v>#DIV/0!</v>
      </c>
      <c r="O71" s="129" t="s">
        <v>332</v>
      </c>
      <c r="P71" s="36"/>
      <c r="Q71" s="6"/>
      <c r="R71" s="6"/>
      <c r="S71" s="6"/>
      <c r="T71" s="6"/>
      <c r="U71" s="6"/>
    </row>
    <row r="72" spans="1:21" s="4" customFormat="1" ht="13.5" customHeight="1">
      <c r="A72" s="2" t="s">
        <v>74</v>
      </c>
      <c r="B72" s="70">
        <v>5902425086568</v>
      </c>
      <c r="C72" s="9" t="s">
        <v>461</v>
      </c>
      <c r="D72" s="26" t="s">
        <v>422</v>
      </c>
      <c r="E72" s="104" t="s">
        <v>348</v>
      </c>
      <c r="F72" s="98">
        <v>3.57</v>
      </c>
      <c r="G72" s="20">
        <v>8</v>
      </c>
      <c r="H72" s="41"/>
      <c r="I72" s="63" t="s">
        <v>7</v>
      </c>
      <c r="J72" s="44">
        <f aca="true" t="shared" si="6" ref="J72:J135">F72*H72</f>
        <v>0</v>
      </c>
      <c r="K72" s="43">
        <f aca="true" t="shared" si="7" ref="K72:K135">J72/10</f>
        <v>0</v>
      </c>
      <c r="L72" s="56">
        <f t="shared" si="4"/>
        <v>0</v>
      </c>
      <c r="M72" s="6"/>
      <c r="N72" s="57" t="e">
        <f t="shared" si="5"/>
        <v>#DIV/0!</v>
      </c>
      <c r="O72" s="129" t="s">
        <v>332</v>
      </c>
      <c r="P72" s="36"/>
      <c r="Q72" s="6"/>
      <c r="R72" s="6"/>
      <c r="S72" s="6"/>
      <c r="T72" s="6"/>
      <c r="U72" s="6"/>
    </row>
    <row r="73" spans="1:21" s="4" customFormat="1" ht="13.5" customHeight="1">
      <c r="A73" s="2" t="s">
        <v>75</v>
      </c>
      <c r="B73" s="70">
        <v>5900238587807</v>
      </c>
      <c r="C73" s="9" t="s">
        <v>462</v>
      </c>
      <c r="D73" s="26" t="s">
        <v>423</v>
      </c>
      <c r="E73" s="104" t="s">
        <v>414</v>
      </c>
      <c r="F73" s="98">
        <v>1.35</v>
      </c>
      <c r="G73" s="20">
        <v>12</v>
      </c>
      <c r="H73" s="41"/>
      <c r="I73" s="63" t="s">
        <v>7</v>
      </c>
      <c r="J73" s="44">
        <f t="shared" si="6"/>
        <v>0</v>
      </c>
      <c r="K73" s="43">
        <f t="shared" si="7"/>
        <v>0</v>
      </c>
      <c r="L73" s="56">
        <f t="shared" si="4"/>
        <v>0</v>
      </c>
      <c r="M73" s="6"/>
      <c r="N73" s="57" t="e">
        <f t="shared" si="5"/>
        <v>#DIV/0!</v>
      </c>
      <c r="O73" s="129" t="s">
        <v>332</v>
      </c>
      <c r="P73" s="36"/>
      <c r="Q73" s="6"/>
      <c r="R73" s="6"/>
      <c r="S73" s="6"/>
      <c r="T73" s="6"/>
      <c r="U73" s="6"/>
    </row>
    <row r="74" spans="1:21" s="4" customFormat="1" ht="13.5" customHeight="1">
      <c r="A74" s="2" t="s">
        <v>76</v>
      </c>
      <c r="B74" s="70">
        <v>5907443601205</v>
      </c>
      <c r="C74" s="9" t="s">
        <v>462</v>
      </c>
      <c r="D74" s="26" t="s">
        <v>424</v>
      </c>
      <c r="E74" s="104" t="s">
        <v>414</v>
      </c>
      <c r="F74" s="98">
        <v>1.35</v>
      </c>
      <c r="G74" s="20">
        <v>12</v>
      </c>
      <c r="H74" s="41"/>
      <c r="I74" s="63" t="s">
        <v>7</v>
      </c>
      <c r="J74" s="44">
        <f t="shared" si="6"/>
        <v>0</v>
      </c>
      <c r="K74" s="43">
        <f t="shared" si="7"/>
        <v>0</v>
      </c>
      <c r="L74" s="56">
        <f t="shared" si="4"/>
        <v>0</v>
      </c>
      <c r="M74" s="6"/>
      <c r="N74" s="57" t="e">
        <f t="shared" si="5"/>
        <v>#DIV/0!</v>
      </c>
      <c r="O74" s="129" t="s">
        <v>332</v>
      </c>
      <c r="P74" s="36"/>
      <c r="Q74" s="6"/>
      <c r="R74" s="6"/>
      <c r="S74" s="6"/>
      <c r="T74" s="6"/>
      <c r="U74" s="6"/>
    </row>
    <row r="75" spans="1:21" s="4" customFormat="1" ht="13.5" customHeight="1">
      <c r="A75" s="2" t="s">
        <v>77</v>
      </c>
      <c r="B75" s="70">
        <v>5900238587821</v>
      </c>
      <c r="C75" s="9" t="s">
        <v>462</v>
      </c>
      <c r="D75" s="26" t="s">
        <v>425</v>
      </c>
      <c r="E75" s="104" t="s">
        <v>414</v>
      </c>
      <c r="F75" s="98">
        <v>1.35</v>
      </c>
      <c r="G75" s="20">
        <v>12</v>
      </c>
      <c r="H75" s="41"/>
      <c r="I75" s="63" t="s">
        <v>7</v>
      </c>
      <c r="J75" s="44">
        <f t="shared" si="6"/>
        <v>0</v>
      </c>
      <c r="K75" s="43">
        <f t="shared" si="7"/>
        <v>0</v>
      </c>
      <c r="L75" s="56">
        <f t="shared" si="4"/>
        <v>0</v>
      </c>
      <c r="M75" s="6"/>
      <c r="N75" s="57" t="e">
        <f t="shared" si="5"/>
        <v>#DIV/0!</v>
      </c>
      <c r="O75" s="129" t="s">
        <v>332</v>
      </c>
      <c r="P75" s="36"/>
      <c r="Q75" s="6"/>
      <c r="R75" s="6"/>
      <c r="S75" s="6"/>
      <c r="T75" s="6"/>
      <c r="U75" s="6"/>
    </row>
    <row r="76" spans="1:21" s="4" customFormat="1" ht="13.5" customHeight="1">
      <c r="A76" s="2" t="s">
        <v>78</v>
      </c>
      <c r="B76" s="70">
        <v>5900238587845</v>
      </c>
      <c r="C76" s="9" t="s">
        <v>462</v>
      </c>
      <c r="D76" s="26" t="s">
        <v>426</v>
      </c>
      <c r="E76" s="104" t="s">
        <v>414</v>
      </c>
      <c r="F76" s="98">
        <v>1.35</v>
      </c>
      <c r="G76" s="20">
        <v>12</v>
      </c>
      <c r="H76" s="41"/>
      <c r="I76" s="63" t="s">
        <v>7</v>
      </c>
      <c r="J76" s="44">
        <f t="shared" si="6"/>
        <v>0</v>
      </c>
      <c r="K76" s="43">
        <f t="shared" si="7"/>
        <v>0</v>
      </c>
      <c r="L76" s="56">
        <f t="shared" si="4"/>
        <v>0</v>
      </c>
      <c r="M76" s="6"/>
      <c r="N76" s="57" t="e">
        <f t="shared" si="5"/>
        <v>#DIV/0!</v>
      </c>
      <c r="O76" s="129" t="s">
        <v>332</v>
      </c>
      <c r="P76" s="36"/>
      <c r="Q76" s="6"/>
      <c r="R76" s="6"/>
      <c r="S76" s="6"/>
      <c r="T76" s="6"/>
      <c r="U76" s="6"/>
    </row>
    <row r="77" spans="1:21" s="4" customFormat="1" ht="13.5" customHeight="1">
      <c r="A77" s="2" t="s">
        <v>79</v>
      </c>
      <c r="B77" s="70">
        <v>5902581688507</v>
      </c>
      <c r="C77" s="9" t="s">
        <v>462</v>
      </c>
      <c r="D77" s="26" t="s">
        <v>427</v>
      </c>
      <c r="E77" s="104" t="s">
        <v>414</v>
      </c>
      <c r="F77" s="98">
        <v>1.35</v>
      </c>
      <c r="G77" s="20">
        <v>12</v>
      </c>
      <c r="H77" s="41"/>
      <c r="I77" s="63" t="s">
        <v>7</v>
      </c>
      <c r="J77" s="44">
        <f t="shared" si="6"/>
        <v>0</v>
      </c>
      <c r="K77" s="43">
        <f t="shared" si="7"/>
        <v>0</v>
      </c>
      <c r="L77" s="56">
        <f t="shared" si="4"/>
        <v>0</v>
      </c>
      <c r="M77" s="6"/>
      <c r="N77" s="57" t="e">
        <f t="shared" si="5"/>
        <v>#DIV/0!</v>
      </c>
      <c r="O77" s="129" t="s">
        <v>332</v>
      </c>
      <c r="P77" s="36"/>
      <c r="Q77" s="6"/>
      <c r="R77" s="6"/>
      <c r="S77" s="6"/>
      <c r="T77" s="6"/>
      <c r="U77" s="6"/>
    </row>
    <row r="78" spans="1:21" s="4" customFormat="1" ht="13.5" customHeight="1">
      <c r="A78" s="2" t="s">
        <v>80</v>
      </c>
      <c r="B78" s="70">
        <v>5902166727553</v>
      </c>
      <c r="C78" s="9" t="s">
        <v>463</v>
      </c>
      <c r="D78" s="26" t="s">
        <v>428</v>
      </c>
      <c r="E78" s="104" t="s">
        <v>447</v>
      </c>
      <c r="F78" s="98">
        <v>2.05</v>
      </c>
      <c r="G78" s="20">
        <v>24</v>
      </c>
      <c r="H78" s="41"/>
      <c r="I78" s="63" t="s">
        <v>7</v>
      </c>
      <c r="J78" s="44">
        <f t="shared" si="6"/>
        <v>0</v>
      </c>
      <c r="K78" s="43">
        <f t="shared" si="7"/>
        <v>0</v>
      </c>
      <c r="L78" s="56">
        <f t="shared" si="4"/>
        <v>0</v>
      </c>
      <c r="M78" s="6"/>
      <c r="N78" s="57" t="e">
        <f t="shared" si="5"/>
        <v>#DIV/0!</v>
      </c>
      <c r="O78" s="129" t="s">
        <v>332</v>
      </c>
      <c r="P78" s="36"/>
      <c r="Q78" s="6"/>
      <c r="R78" s="6"/>
      <c r="S78" s="6"/>
      <c r="T78" s="6"/>
      <c r="U78" s="6"/>
    </row>
    <row r="79" spans="1:21" s="4" customFormat="1" ht="13.5" customHeight="1">
      <c r="A79" s="2" t="s">
        <v>81</v>
      </c>
      <c r="B79" s="70">
        <v>5902267004218</v>
      </c>
      <c r="C79" s="9" t="s">
        <v>463</v>
      </c>
      <c r="D79" s="26" t="s">
        <v>429</v>
      </c>
      <c r="E79" s="104" t="s">
        <v>448</v>
      </c>
      <c r="F79" s="98">
        <v>3.8</v>
      </c>
      <c r="G79" s="20">
        <v>8</v>
      </c>
      <c r="H79" s="41"/>
      <c r="I79" s="63" t="s">
        <v>7</v>
      </c>
      <c r="J79" s="44">
        <f t="shared" si="6"/>
        <v>0</v>
      </c>
      <c r="K79" s="43">
        <f t="shared" si="7"/>
        <v>0</v>
      </c>
      <c r="L79" s="56">
        <f t="shared" si="4"/>
        <v>0</v>
      </c>
      <c r="M79" s="6"/>
      <c r="N79" s="57" t="e">
        <f t="shared" si="5"/>
        <v>#DIV/0!</v>
      </c>
      <c r="O79" s="129" t="s">
        <v>332</v>
      </c>
      <c r="P79" s="36"/>
      <c r="Q79" s="6"/>
      <c r="R79" s="6"/>
      <c r="S79" s="6"/>
      <c r="T79" s="6"/>
      <c r="U79" s="6"/>
    </row>
    <row r="80" spans="1:21" s="4" customFormat="1" ht="13.5" customHeight="1">
      <c r="A80" s="2" t="s">
        <v>82</v>
      </c>
      <c r="B80" s="71">
        <v>5902267005727</v>
      </c>
      <c r="C80" s="9" t="s">
        <v>463</v>
      </c>
      <c r="D80" s="27" t="s">
        <v>430</v>
      </c>
      <c r="E80" s="105" t="s">
        <v>449</v>
      </c>
      <c r="F80" s="98">
        <v>2.51</v>
      </c>
      <c r="G80" s="13">
        <v>8</v>
      </c>
      <c r="H80" s="41"/>
      <c r="I80" s="63" t="s">
        <v>7</v>
      </c>
      <c r="J80" s="44">
        <f t="shared" si="6"/>
        <v>0</v>
      </c>
      <c r="K80" s="43">
        <f t="shared" si="7"/>
        <v>0</v>
      </c>
      <c r="L80" s="56">
        <f t="shared" si="4"/>
        <v>0</v>
      </c>
      <c r="M80" s="6"/>
      <c r="N80" s="57" t="e">
        <f t="shared" si="5"/>
        <v>#DIV/0!</v>
      </c>
      <c r="O80" s="129" t="s">
        <v>332</v>
      </c>
      <c r="P80" s="36"/>
      <c r="Q80" s="6"/>
      <c r="R80" s="6"/>
      <c r="S80" s="6"/>
      <c r="T80" s="6"/>
      <c r="U80" s="6"/>
    </row>
    <row r="81" spans="1:21" s="4" customFormat="1" ht="13.5" customHeight="1">
      <c r="A81" s="2" t="s">
        <v>83</v>
      </c>
      <c r="B81" s="71">
        <v>5902267005703</v>
      </c>
      <c r="C81" s="9" t="s">
        <v>463</v>
      </c>
      <c r="D81" s="27" t="s">
        <v>431</v>
      </c>
      <c r="E81" s="105" t="s">
        <v>450</v>
      </c>
      <c r="F81" s="98">
        <v>3.04</v>
      </c>
      <c r="G81" s="13">
        <v>8</v>
      </c>
      <c r="H81" s="41"/>
      <c r="I81" s="63" t="s">
        <v>7</v>
      </c>
      <c r="J81" s="44">
        <f t="shared" si="6"/>
        <v>0</v>
      </c>
      <c r="K81" s="43">
        <f t="shared" si="7"/>
        <v>0</v>
      </c>
      <c r="L81" s="56">
        <f t="shared" si="4"/>
        <v>0</v>
      </c>
      <c r="M81" s="6"/>
      <c r="N81" s="57" t="e">
        <f t="shared" si="5"/>
        <v>#DIV/0!</v>
      </c>
      <c r="O81" s="129" t="s">
        <v>332</v>
      </c>
      <c r="P81" s="36"/>
      <c r="Q81" s="6"/>
      <c r="R81" s="6"/>
      <c r="S81" s="6"/>
      <c r="T81" s="6"/>
      <c r="U81" s="6"/>
    </row>
    <row r="82" spans="1:21" s="4" customFormat="1" ht="13.5" customHeight="1">
      <c r="A82" s="2" t="s">
        <v>84</v>
      </c>
      <c r="B82" s="71">
        <v>5902267005734</v>
      </c>
      <c r="C82" s="9" t="s">
        <v>463</v>
      </c>
      <c r="D82" s="27" t="s">
        <v>432</v>
      </c>
      <c r="E82" s="105" t="s">
        <v>451</v>
      </c>
      <c r="F82" s="98">
        <v>1.69</v>
      </c>
      <c r="G82" s="13">
        <v>10</v>
      </c>
      <c r="H82" s="41"/>
      <c r="I82" s="63" t="s">
        <v>7</v>
      </c>
      <c r="J82" s="44">
        <f t="shared" si="6"/>
        <v>0</v>
      </c>
      <c r="K82" s="43">
        <f t="shared" si="7"/>
        <v>0</v>
      </c>
      <c r="L82" s="56">
        <f t="shared" si="4"/>
        <v>0</v>
      </c>
      <c r="M82" s="6"/>
      <c r="N82" s="57" t="e">
        <f t="shared" si="5"/>
        <v>#DIV/0!</v>
      </c>
      <c r="O82" s="129" t="s">
        <v>332</v>
      </c>
      <c r="P82" s="36"/>
      <c r="Q82" s="6"/>
      <c r="R82" s="6"/>
      <c r="S82" s="6"/>
      <c r="T82" s="6"/>
      <c r="U82" s="6"/>
    </row>
    <row r="83" spans="1:21" s="4" customFormat="1" ht="13.5" customHeight="1">
      <c r="A83" s="2" t="s">
        <v>85</v>
      </c>
      <c r="B83" s="72">
        <v>5907696471990</v>
      </c>
      <c r="C83" s="9" t="s">
        <v>463</v>
      </c>
      <c r="D83" s="27" t="s">
        <v>433</v>
      </c>
      <c r="E83" s="105" t="s">
        <v>451</v>
      </c>
      <c r="F83" s="98">
        <v>3.18</v>
      </c>
      <c r="G83" s="13">
        <v>10</v>
      </c>
      <c r="H83" s="41"/>
      <c r="I83" s="63" t="s">
        <v>7</v>
      </c>
      <c r="J83" s="44">
        <f t="shared" si="6"/>
        <v>0</v>
      </c>
      <c r="K83" s="43">
        <f t="shared" si="7"/>
        <v>0</v>
      </c>
      <c r="L83" s="56">
        <f t="shared" si="4"/>
        <v>0</v>
      </c>
      <c r="M83" s="6"/>
      <c r="N83" s="57" t="e">
        <f t="shared" si="5"/>
        <v>#DIV/0!</v>
      </c>
      <c r="O83" s="129" t="s">
        <v>332</v>
      </c>
      <c r="P83" s="36"/>
      <c r="Q83" s="6"/>
      <c r="R83" s="6"/>
      <c r="S83" s="6"/>
      <c r="T83" s="6"/>
      <c r="U83" s="6"/>
    </row>
    <row r="84" spans="1:21" s="4" customFormat="1" ht="13.5" customHeight="1">
      <c r="A84" s="2" t="s">
        <v>86</v>
      </c>
      <c r="B84" s="72">
        <v>5900597003482</v>
      </c>
      <c r="C84" s="9" t="s">
        <v>463</v>
      </c>
      <c r="D84" s="27" t="s">
        <v>434</v>
      </c>
      <c r="E84" s="105" t="s">
        <v>452</v>
      </c>
      <c r="F84" s="98">
        <v>5.32</v>
      </c>
      <c r="G84" s="13">
        <v>6</v>
      </c>
      <c r="H84" s="41"/>
      <c r="I84" s="63" t="s">
        <v>7</v>
      </c>
      <c r="J84" s="44">
        <f t="shared" si="6"/>
        <v>0</v>
      </c>
      <c r="K84" s="43">
        <f t="shared" si="7"/>
        <v>0</v>
      </c>
      <c r="L84" s="56">
        <f t="shared" si="4"/>
        <v>0</v>
      </c>
      <c r="M84" s="6"/>
      <c r="N84" s="57" t="e">
        <f t="shared" si="5"/>
        <v>#DIV/0!</v>
      </c>
      <c r="O84" s="129" t="s">
        <v>332</v>
      </c>
      <c r="P84" s="36"/>
      <c r="Q84" s="6"/>
      <c r="R84" s="6"/>
      <c r="S84" s="6"/>
      <c r="T84" s="6"/>
      <c r="U84" s="6"/>
    </row>
    <row r="85" spans="1:21" s="4" customFormat="1" ht="13.5" customHeight="1">
      <c r="A85" s="2" t="s">
        <v>87</v>
      </c>
      <c r="B85" s="71">
        <v>5900597005158</v>
      </c>
      <c r="C85" s="9" t="s">
        <v>463</v>
      </c>
      <c r="D85" s="27" t="s">
        <v>434</v>
      </c>
      <c r="E85" s="105" t="s">
        <v>453</v>
      </c>
      <c r="F85" s="98">
        <v>14.47</v>
      </c>
      <c r="G85" s="13">
        <v>6</v>
      </c>
      <c r="H85" s="41"/>
      <c r="I85" s="63" t="s">
        <v>7</v>
      </c>
      <c r="J85" s="44">
        <f t="shared" si="6"/>
        <v>0</v>
      </c>
      <c r="K85" s="43">
        <f t="shared" si="7"/>
        <v>0</v>
      </c>
      <c r="L85" s="56">
        <f t="shared" si="4"/>
        <v>0</v>
      </c>
      <c r="M85" s="6"/>
      <c r="N85" s="57" t="e">
        <f t="shared" si="5"/>
        <v>#DIV/0!</v>
      </c>
      <c r="O85" s="129" t="s">
        <v>332</v>
      </c>
      <c r="P85" s="36"/>
      <c r="Q85" s="6"/>
      <c r="R85" s="6"/>
      <c r="S85" s="6"/>
      <c r="T85" s="6"/>
      <c r="U85" s="6"/>
    </row>
    <row r="86" spans="1:21" s="4" customFormat="1" ht="13.5" customHeight="1">
      <c r="A86" s="2" t="s">
        <v>88</v>
      </c>
      <c r="B86" s="71">
        <v>5901002004315</v>
      </c>
      <c r="C86" s="9" t="s">
        <v>463</v>
      </c>
      <c r="D86" s="27" t="s">
        <v>435</v>
      </c>
      <c r="E86" s="105" t="s">
        <v>351</v>
      </c>
      <c r="F86" s="98">
        <v>1.9</v>
      </c>
      <c r="G86" s="13">
        <v>8</v>
      </c>
      <c r="H86" s="41"/>
      <c r="I86" s="63" t="s">
        <v>7</v>
      </c>
      <c r="J86" s="44">
        <f t="shared" si="6"/>
        <v>0</v>
      </c>
      <c r="K86" s="43">
        <f t="shared" si="7"/>
        <v>0</v>
      </c>
      <c r="L86" s="56">
        <f t="shared" si="4"/>
        <v>0</v>
      </c>
      <c r="M86" s="6"/>
      <c r="N86" s="57" t="e">
        <f t="shared" si="5"/>
        <v>#DIV/0!</v>
      </c>
      <c r="O86" s="129" t="s">
        <v>332</v>
      </c>
      <c r="P86" s="36"/>
      <c r="Q86" s="6"/>
      <c r="R86" s="6"/>
      <c r="S86" s="6"/>
      <c r="T86" s="6"/>
      <c r="U86" s="6"/>
    </row>
    <row r="87" spans="1:21" s="4" customFormat="1" ht="13.5" customHeight="1">
      <c r="A87" s="2" t="s">
        <v>89</v>
      </c>
      <c r="B87" s="73">
        <v>5901002004322</v>
      </c>
      <c r="C87" s="9" t="s">
        <v>463</v>
      </c>
      <c r="D87" s="27" t="s">
        <v>436</v>
      </c>
      <c r="E87" s="105" t="s">
        <v>351</v>
      </c>
      <c r="F87" s="98">
        <v>1.9</v>
      </c>
      <c r="G87" s="13">
        <v>8</v>
      </c>
      <c r="H87" s="41"/>
      <c r="I87" s="63" t="s">
        <v>7</v>
      </c>
      <c r="J87" s="44">
        <f t="shared" si="6"/>
        <v>0</v>
      </c>
      <c r="K87" s="43">
        <f t="shared" si="7"/>
        <v>0</v>
      </c>
      <c r="L87" s="56">
        <f t="shared" si="4"/>
        <v>0</v>
      </c>
      <c r="M87" s="6"/>
      <c r="N87" s="57" t="e">
        <f t="shared" si="5"/>
        <v>#DIV/0!</v>
      </c>
      <c r="O87" s="129" t="s">
        <v>332</v>
      </c>
      <c r="P87" s="36"/>
      <c r="Q87" s="6"/>
      <c r="R87" s="6"/>
      <c r="S87" s="6"/>
      <c r="T87" s="6"/>
      <c r="U87" s="6"/>
    </row>
    <row r="88" spans="1:21" s="4" customFormat="1" ht="13.5" customHeight="1">
      <c r="A88" s="2" t="s">
        <v>90</v>
      </c>
      <c r="B88" s="73">
        <v>5901002004339</v>
      </c>
      <c r="C88" s="9" t="s">
        <v>463</v>
      </c>
      <c r="D88" s="27" t="s">
        <v>437</v>
      </c>
      <c r="E88" s="105" t="s">
        <v>351</v>
      </c>
      <c r="F88" s="98">
        <v>1.9</v>
      </c>
      <c r="G88" s="13">
        <v>8</v>
      </c>
      <c r="H88" s="41"/>
      <c r="I88" s="63" t="s">
        <v>7</v>
      </c>
      <c r="J88" s="44">
        <f t="shared" si="6"/>
        <v>0</v>
      </c>
      <c r="K88" s="43">
        <f t="shared" si="7"/>
        <v>0</v>
      </c>
      <c r="L88" s="56">
        <f t="shared" si="4"/>
        <v>0</v>
      </c>
      <c r="M88" s="6"/>
      <c r="N88" s="57" t="e">
        <f t="shared" si="5"/>
        <v>#DIV/0!</v>
      </c>
      <c r="O88" s="129" t="s">
        <v>332</v>
      </c>
      <c r="P88" s="36"/>
      <c r="Q88" s="6"/>
      <c r="R88" s="6"/>
      <c r="S88" s="6"/>
      <c r="T88" s="6"/>
      <c r="U88" s="6"/>
    </row>
    <row r="89" spans="1:21" s="4" customFormat="1" ht="13.5" customHeight="1">
      <c r="A89" s="2" t="s">
        <v>91</v>
      </c>
      <c r="B89" s="73">
        <v>5901002004346</v>
      </c>
      <c r="C89" s="9" t="s">
        <v>463</v>
      </c>
      <c r="D89" s="27" t="s">
        <v>438</v>
      </c>
      <c r="E89" s="105" t="s">
        <v>351</v>
      </c>
      <c r="F89" s="98">
        <v>1.9</v>
      </c>
      <c r="G89" s="13">
        <v>8</v>
      </c>
      <c r="H89" s="41"/>
      <c r="I89" s="63" t="s">
        <v>7</v>
      </c>
      <c r="J89" s="44">
        <f t="shared" si="6"/>
        <v>0</v>
      </c>
      <c r="K89" s="43">
        <f t="shared" si="7"/>
        <v>0</v>
      </c>
      <c r="L89" s="56">
        <f t="shared" si="4"/>
        <v>0</v>
      </c>
      <c r="M89" s="6"/>
      <c r="N89" s="57" t="e">
        <f t="shared" si="5"/>
        <v>#DIV/0!</v>
      </c>
      <c r="O89" s="129" t="s">
        <v>332</v>
      </c>
      <c r="P89" s="36"/>
      <c r="Q89" s="6"/>
      <c r="R89" s="6"/>
      <c r="S89" s="6"/>
      <c r="T89" s="6"/>
      <c r="U89" s="6"/>
    </row>
    <row r="90" spans="1:15" ht="13.5" customHeight="1">
      <c r="A90" s="2" t="s">
        <v>92</v>
      </c>
      <c r="B90" s="66">
        <v>5901002006951</v>
      </c>
      <c r="C90" s="9" t="s">
        <v>463</v>
      </c>
      <c r="D90" s="28" t="s">
        <v>439</v>
      </c>
      <c r="E90" s="104" t="s">
        <v>454</v>
      </c>
      <c r="F90" s="16">
        <v>2.43</v>
      </c>
      <c r="G90" s="20">
        <v>8</v>
      </c>
      <c r="H90" s="41"/>
      <c r="I90" s="63" t="s">
        <v>7</v>
      </c>
      <c r="J90" s="44">
        <f t="shared" si="6"/>
        <v>0</v>
      </c>
      <c r="K90" s="43">
        <f t="shared" si="7"/>
        <v>0</v>
      </c>
      <c r="L90" s="56">
        <f t="shared" si="4"/>
        <v>0</v>
      </c>
      <c r="N90" s="57" t="e">
        <f t="shared" si="5"/>
        <v>#DIV/0!</v>
      </c>
      <c r="O90" s="129" t="s">
        <v>332</v>
      </c>
    </row>
    <row r="91" spans="1:21" s="4" customFormat="1" ht="13.5" customHeight="1">
      <c r="A91" s="2" t="s">
        <v>93</v>
      </c>
      <c r="B91" s="66">
        <v>5902332103303</v>
      </c>
      <c r="C91" s="9" t="s">
        <v>464</v>
      </c>
      <c r="D91" s="28" t="s">
        <v>440</v>
      </c>
      <c r="E91" s="104" t="s">
        <v>414</v>
      </c>
      <c r="F91" s="16">
        <v>0.77</v>
      </c>
      <c r="G91" s="20">
        <v>24</v>
      </c>
      <c r="H91" s="41"/>
      <c r="I91" s="63" t="s">
        <v>7</v>
      </c>
      <c r="J91" s="44">
        <f t="shared" si="6"/>
        <v>0</v>
      </c>
      <c r="K91" s="43">
        <f t="shared" si="7"/>
        <v>0</v>
      </c>
      <c r="L91" s="56">
        <f t="shared" si="4"/>
        <v>0</v>
      </c>
      <c r="M91" s="6"/>
      <c r="N91" s="57" t="e">
        <f t="shared" si="5"/>
        <v>#DIV/0!</v>
      </c>
      <c r="O91" s="129" t="s">
        <v>332</v>
      </c>
      <c r="P91" s="36"/>
      <c r="Q91" s="6"/>
      <c r="R91" s="6"/>
      <c r="S91" s="6"/>
      <c r="T91" s="6"/>
      <c r="U91" s="6"/>
    </row>
    <row r="92" spans="1:21" s="4" customFormat="1" ht="13.5" customHeight="1">
      <c r="A92" s="2" t="s">
        <v>94</v>
      </c>
      <c r="B92" s="66">
        <v>4002309008585</v>
      </c>
      <c r="C92" s="9" t="s">
        <v>464</v>
      </c>
      <c r="D92" s="28" t="s">
        <v>441</v>
      </c>
      <c r="E92" s="104" t="s">
        <v>455</v>
      </c>
      <c r="F92" s="15">
        <v>3.99</v>
      </c>
      <c r="G92" s="20">
        <v>12</v>
      </c>
      <c r="H92" s="41"/>
      <c r="I92" s="63" t="s">
        <v>7</v>
      </c>
      <c r="J92" s="44">
        <f t="shared" si="6"/>
        <v>0</v>
      </c>
      <c r="K92" s="43">
        <f t="shared" si="7"/>
        <v>0</v>
      </c>
      <c r="L92" s="56">
        <f t="shared" si="4"/>
        <v>0</v>
      </c>
      <c r="M92" s="6"/>
      <c r="N92" s="57" t="e">
        <f t="shared" si="5"/>
        <v>#DIV/0!</v>
      </c>
      <c r="O92" s="129" t="s">
        <v>332</v>
      </c>
      <c r="P92" s="36"/>
      <c r="Q92" s="6"/>
      <c r="R92" s="6"/>
      <c r="S92" s="6"/>
      <c r="T92" s="6"/>
      <c r="U92" s="6"/>
    </row>
    <row r="93" spans="1:21" s="4" customFormat="1" ht="13.5" customHeight="1">
      <c r="A93" s="2" t="s">
        <v>95</v>
      </c>
      <c r="B93" s="66">
        <v>5901867017857</v>
      </c>
      <c r="C93" s="9" t="s">
        <v>465</v>
      </c>
      <c r="D93" s="28" t="s">
        <v>442</v>
      </c>
      <c r="E93" s="104" t="s">
        <v>456</v>
      </c>
      <c r="F93" s="15">
        <v>1.49</v>
      </c>
      <c r="G93" s="20">
        <v>30</v>
      </c>
      <c r="H93" s="41"/>
      <c r="I93" s="63" t="s">
        <v>7</v>
      </c>
      <c r="J93" s="44">
        <f t="shared" si="6"/>
        <v>0</v>
      </c>
      <c r="K93" s="43">
        <f t="shared" si="7"/>
        <v>0</v>
      </c>
      <c r="L93" s="56">
        <f t="shared" si="4"/>
        <v>0</v>
      </c>
      <c r="M93" s="6"/>
      <c r="N93" s="57" t="e">
        <f t="shared" si="5"/>
        <v>#DIV/0!</v>
      </c>
      <c r="O93" s="129" t="s">
        <v>332</v>
      </c>
      <c r="P93" s="36"/>
      <c r="Q93" s="6"/>
      <c r="R93" s="6"/>
      <c r="S93" s="6"/>
      <c r="T93" s="6"/>
      <c r="U93" s="6"/>
    </row>
    <row r="94" spans="1:21" s="4" customFormat="1" ht="13.5" customHeight="1">
      <c r="A94" s="2" t="s">
        <v>96</v>
      </c>
      <c r="B94" s="66">
        <v>5901867017840</v>
      </c>
      <c r="C94" s="9" t="s">
        <v>465</v>
      </c>
      <c r="D94" s="28" t="s">
        <v>443</v>
      </c>
      <c r="E94" s="104" t="s">
        <v>457</v>
      </c>
      <c r="F94" s="15">
        <v>1.88</v>
      </c>
      <c r="G94" s="20">
        <v>30</v>
      </c>
      <c r="H94" s="41"/>
      <c r="I94" s="63" t="s">
        <v>7</v>
      </c>
      <c r="J94" s="44">
        <f t="shared" si="6"/>
        <v>0</v>
      </c>
      <c r="K94" s="43">
        <f t="shared" si="7"/>
        <v>0</v>
      </c>
      <c r="L94" s="56">
        <f t="shared" si="4"/>
        <v>0</v>
      </c>
      <c r="M94" s="6"/>
      <c r="N94" s="57" t="e">
        <f t="shared" si="5"/>
        <v>#DIV/0!</v>
      </c>
      <c r="O94" s="129" t="s">
        <v>332</v>
      </c>
      <c r="P94" s="36"/>
      <c r="Q94" s="6"/>
      <c r="R94" s="6"/>
      <c r="S94" s="6"/>
      <c r="T94" s="6"/>
      <c r="U94" s="6"/>
    </row>
    <row r="95" spans="1:21" s="4" customFormat="1" ht="13.5" customHeight="1">
      <c r="A95" s="2" t="s">
        <v>97</v>
      </c>
      <c r="B95" s="66">
        <v>5901867017864</v>
      </c>
      <c r="C95" s="9" t="s">
        <v>465</v>
      </c>
      <c r="D95" s="28" t="s">
        <v>444</v>
      </c>
      <c r="E95" s="104" t="s">
        <v>458</v>
      </c>
      <c r="F95" s="15">
        <v>2.27</v>
      </c>
      <c r="G95" s="20">
        <v>30</v>
      </c>
      <c r="H95" s="41"/>
      <c r="I95" s="63" t="s">
        <v>7</v>
      </c>
      <c r="J95" s="44">
        <f t="shared" si="6"/>
        <v>0</v>
      </c>
      <c r="K95" s="43">
        <f t="shared" si="7"/>
        <v>0</v>
      </c>
      <c r="L95" s="56">
        <f t="shared" si="4"/>
        <v>0</v>
      </c>
      <c r="M95" s="6"/>
      <c r="N95" s="57" t="e">
        <f t="shared" si="5"/>
        <v>#DIV/0!</v>
      </c>
      <c r="O95" s="129" t="s">
        <v>332</v>
      </c>
      <c r="P95" s="36"/>
      <c r="Q95" s="6"/>
      <c r="R95" s="6"/>
      <c r="S95" s="6"/>
      <c r="T95" s="6"/>
      <c r="U95" s="6"/>
    </row>
    <row r="96" spans="1:21" s="4" customFormat="1" ht="13.5" customHeight="1">
      <c r="A96" s="2" t="s">
        <v>98</v>
      </c>
      <c r="B96" s="66">
        <v>5901867017871</v>
      </c>
      <c r="C96" s="9" t="s">
        <v>465</v>
      </c>
      <c r="D96" s="28" t="s">
        <v>445</v>
      </c>
      <c r="E96" s="104" t="s">
        <v>459</v>
      </c>
      <c r="F96" s="15">
        <v>2.79</v>
      </c>
      <c r="G96" s="20">
        <v>30</v>
      </c>
      <c r="H96" s="41"/>
      <c r="I96" s="63" t="s">
        <v>7</v>
      </c>
      <c r="J96" s="44">
        <f t="shared" si="6"/>
        <v>0</v>
      </c>
      <c r="K96" s="43">
        <f t="shared" si="7"/>
        <v>0</v>
      </c>
      <c r="L96" s="56">
        <f t="shared" si="4"/>
        <v>0</v>
      </c>
      <c r="M96" s="6"/>
      <c r="N96" s="57" t="e">
        <f t="shared" si="5"/>
        <v>#DIV/0!</v>
      </c>
      <c r="O96" s="129" t="s">
        <v>332</v>
      </c>
      <c r="P96" s="36"/>
      <c r="Q96" s="6"/>
      <c r="R96" s="6"/>
      <c r="S96" s="6"/>
      <c r="T96" s="6"/>
      <c r="U96" s="6"/>
    </row>
    <row r="97" spans="1:21" s="4" customFormat="1" ht="13.5" customHeight="1">
      <c r="A97" s="2" t="s">
        <v>99</v>
      </c>
      <c r="B97" s="66">
        <v>5900956201009</v>
      </c>
      <c r="C97" s="9" t="s">
        <v>484</v>
      </c>
      <c r="D97" s="28" t="s">
        <v>435</v>
      </c>
      <c r="E97" s="104" t="s">
        <v>351</v>
      </c>
      <c r="F97" s="15">
        <v>2.79</v>
      </c>
      <c r="G97" s="20">
        <v>6</v>
      </c>
      <c r="H97" s="41"/>
      <c r="I97" s="63" t="s">
        <v>7</v>
      </c>
      <c r="J97" s="44">
        <f t="shared" si="6"/>
        <v>0</v>
      </c>
      <c r="K97" s="43">
        <f t="shared" si="7"/>
        <v>0</v>
      </c>
      <c r="L97" s="56">
        <f t="shared" si="4"/>
        <v>0</v>
      </c>
      <c r="M97" s="6"/>
      <c r="N97" s="57" t="e">
        <f t="shared" si="5"/>
        <v>#DIV/0!</v>
      </c>
      <c r="O97" s="129" t="s">
        <v>332</v>
      </c>
      <c r="P97" s="36"/>
      <c r="Q97" s="6"/>
      <c r="R97" s="6"/>
      <c r="S97" s="6"/>
      <c r="T97" s="6"/>
      <c r="U97" s="6"/>
    </row>
    <row r="98" spans="1:21" s="4" customFormat="1" ht="13.5" customHeight="1">
      <c r="A98" s="2" t="s">
        <v>100</v>
      </c>
      <c r="B98" s="66">
        <v>5900956201023</v>
      </c>
      <c r="C98" s="9" t="s">
        <v>484</v>
      </c>
      <c r="D98" s="28" t="s">
        <v>436</v>
      </c>
      <c r="E98" s="104" t="s">
        <v>351</v>
      </c>
      <c r="F98" s="15">
        <v>2.79</v>
      </c>
      <c r="G98" s="20">
        <v>6</v>
      </c>
      <c r="H98" s="41"/>
      <c r="I98" s="63" t="s">
        <v>7</v>
      </c>
      <c r="J98" s="44">
        <f t="shared" si="6"/>
        <v>0</v>
      </c>
      <c r="K98" s="43">
        <f t="shared" si="7"/>
        <v>0</v>
      </c>
      <c r="L98" s="56">
        <f t="shared" si="4"/>
        <v>0</v>
      </c>
      <c r="M98" s="6"/>
      <c r="N98" s="57" t="e">
        <f t="shared" si="5"/>
        <v>#DIV/0!</v>
      </c>
      <c r="O98" s="129" t="s">
        <v>332</v>
      </c>
      <c r="P98" s="36"/>
      <c r="Q98" s="6"/>
      <c r="R98" s="6"/>
      <c r="S98" s="6"/>
      <c r="T98" s="6"/>
      <c r="U98" s="6"/>
    </row>
    <row r="99" spans="1:21" s="4" customFormat="1" ht="13.5" customHeight="1">
      <c r="A99" s="2" t="s">
        <v>101</v>
      </c>
      <c r="B99" s="66">
        <v>5900956201054</v>
      </c>
      <c r="C99" s="9" t="s">
        <v>484</v>
      </c>
      <c r="D99" s="28" t="s">
        <v>466</v>
      </c>
      <c r="E99" s="104" t="s">
        <v>351</v>
      </c>
      <c r="F99" s="15">
        <v>2.79</v>
      </c>
      <c r="G99" s="20">
        <v>6</v>
      </c>
      <c r="H99" s="41"/>
      <c r="I99" s="63" t="s">
        <v>7</v>
      </c>
      <c r="J99" s="44">
        <f t="shared" si="6"/>
        <v>0</v>
      </c>
      <c r="K99" s="43">
        <f t="shared" si="7"/>
        <v>0</v>
      </c>
      <c r="L99" s="56">
        <f t="shared" si="4"/>
        <v>0</v>
      </c>
      <c r="M99" s="6"/>
      <c r="N99" s="57" t="e">
        <f t="shared" si="5"/>
        <v>#DIV/0!</v>
      </c>
      <c r="O99" s="129" t="s">
        <v>332</v>
      </c>
      <c r="P99" s="36"/>
      <c r="Q99" s="6"/>
      <c r="R99" s="6"/>
      <c r="S99" s="6"/>
      <c r="T99" s="6"/>
      <c r="U99" s="6"/>
    </row>
    <row r="100" spans="1:21" s="4" customFormat="1" ht="13.5" customHeight="1">
      <c r="A100" s="2" t="s">
        <v>102</v>
      </c>
      <c r="B100" s="66">
        <v>5900956201207</v>
      </c>
      <c r="C100" s="9" t="s">
        <v>484</v>
      </c>
      <c r="D100" s="28" t="s">
        <v>467</v>
      </c>
      <c r="E100" s="104" t="s">
        <v>351</v>
      </c>
      <c r="F100" s="15">
        <v>2.79</v>
      </c>
      <c r="G100" s="20">
        <v>6</v>
      </c>
      <c r="H100" s="41"/>
      <c r="I100" s="63" t="s">
        <v>7</v>
      </c>
      <c r="J100" s="44">
        <f t="shared" si="6"/>
        <v>0</v>
      </c>
      <c r="K100" s="43">
        <f t="shared" si="7"/>
        <v>0</v>
      </c>
      <c r="L100" s="56">
        <f t="shared" si="4"/>
        <v>0</v>
      </c>
      <c r="M100" s="6"/>
      <c r="N100" s="57" t="e">
        <f t="shared" si="5"/>
        <v>#DIV/0!</v>
      </c>
      <c r="O100" s="129" t="s">
        <v>332</v>
      </c>
      <c r="P100" s="36"/>
      <c r="Q100" s="6"/>
      <c r="R100" s="6"/>
      <c r="S100" s="6"/>
      <c r="T100" s="6"/>
      <c r="U100" s="6"/>
    </row>
    <row r="101" spans="1:15" ht="13.5" customHeight="1">
      <c r="A101" s="2" t="s">
        <v>103</v>
      </c>
      <c r="B101" s="67">
        <v>5900956201238</v>
      </c>
      <c r="C101" s="9" t="s">
        <v>484</v>
      </c>
      <c r="D101" s="11" t="s">
        <v>468</v>
      </c>
      <c r="E101" s="104" t="s">
        <v>351</v>
      </c>
      <c r="F101" s="15">
        <v>2.79</v>
      </c>
      <c r="G101" s="20">
        <v>6</v>
      </c>
      <c r="H101" s="41"/>
      <c r="I101" s="63" t="s">
        <v>7</v>
      </c>
      <c r="J101" s="44">
        <f t="shared" si="6"/>
        <v>0</v>
      </c>
      <c r="K101" s="43">
        <f t="shared" si="7"/>
        <v>0</v>
      </c>
      <c r="L101" s="56">
        <f t="shared" si="4"/>
        <v>0</v>
      </c>
      <c r="N101" s="57" t="e">
        <f t="shared" si="5"/>
        <v>#DIV/0!</v>
      </c>
      <c r="O101" s="129" t="s">
        <v>332</v>
      </c>
    </row>
    <row r="102" spans="1:15" ht="13.5" customHeight="1">
      <c r="A102" s="2" t="s">
        <v>104</v>
      </c>
      <c r="B102" s="67">
        <v>5900956201221</v>
      </c>
      <c r="C102" s="9" t="s">
        <v>484</v>
      </c>
      <c r="D102" s="11" t="s">
        <v>469</v>
      </c>
      <c r="E102" s="104" t="s">
        <v>351</v>
      </c>
      <c r="F102" s="15">
        <v>2.79</v>
      </c>
      <c r="G102" s="20">
        <v>6</v>
      </c>
      <c r="H102" s="41"/>
      <c r="I102" s="63" t="s">
        <v>7</v>
      </c>
      <c r="J102" s="44">
        <f t="shared" si="6"/>
        <v>0</v>
      </c>
      <c r="K102" s="43">
        <f t="shared" si="7"/>
        <v>0</v>
      </c>
      <c r="L102" s="56">
        <f t="shared" si="4"/>
        <v>0</v>
      </c>
      <c r="N102" s="57" t="e">
        <f t="shared" si="5"/>
        <v>#DIV/0!</v>
      </c>
      <c r="O102" s="129" t="s">
        <v>332</v>
      </c>
    </row>
    <row r="103" spans="1:15" ht="13.5" customHeight="1">
      <c r="A103" s="2" t="s">
        <v>105</v>
      </c>
      <c r="B103" s="66">
        <v>5900956201276</v>
      </c>
      <c r="C103" s="9" t="s">
        <v>484</v>
      </c>
      <c r="D103" s="85" t="s">
        <v>470</v>
      </c>
      <c r="E103" s="104" t="s">
        <v>351</v>
      </c>
      <c r="F103" s="15">
        <v>2.79</v>
      </c>
      <c r="G103" s="20">
        <v>6</v>
      </c>
      <c r="H103" s="41"/>
      <c r="I103" s="63" t="s">
        <v>7</v>
      </c>
      <c r="J103" s="44">
        <f t="shared" si="6"/>
        <v>0</v>
      </c>
      <c r="K103" s="43">
        <f t="shared" si="7"/>
        <v>0</v>
      </c>
      <c r="L103" s="56">
        <f t="shared" si="4"/>
        <v>0</v>
      </c>
      <c r="N103" s="57" t="e">
        <f t="shared" si="5"/>
        <v>#DIV/0!</v>
      </c>
      <c r="O103" s="129" t="s">
        <v>332</v>
      </c>
    </row>
    <row r="104" spans="1:15" ht="13.5" customHeight="1">
      <c r="A104" s="2" t="s">
        <v>106</v>
      </c>
      <c r="B104" s="66">
        <v>5900956000633</v>
      </c>
      <c r="C104" s="9" t="s">
        <v>484</v>
      </c>
      <c r="D104" s="85" t="s">
        <v>471</v>
      </c>
      <c r="E104" s="104" t="s">
        <v>485</v>
      </c>
      <c r="F104" s="15">
        <v>3.29</v>
      </c>
      <c r="G104" s="20">
        <v>10</v>
      </c>
      <c r="H104" s="41"/>
      <c r="I104" s="63" t="s">
        <v>7</v>
      </c>
      <c r="J104" s="44">
        <f t="shared" si="6"/>
        <v>0</v>
      </c>
      <c r="K104" s="43">
        <f t="shared" si="7"/>
        <v>0</v>
      </c>
      <c r="L104" s="56">
        <f t="shared" si="4"/>
        <v>0</v>
      </c>
      <c r="N104" s="57" t="e">
        <f t="shared" si="5"/>
        <v>#DIV/0!</v>
      </c>
      <c r="O104" s="129" t="s">
        <v>332</v>
      </c>
    </row>
    <row r="105" spans="1:15" ht="13.5" customHeight="1">
      <c r="A105" s="2" t="s">
        <v>107</v>
      </c>
      <c r="B105" s="66">
        <v>5900956003610</v>
      </c>
      <c r="C105" s="9" t="s">
        <v>484</v>
      </c>
      <c r="D105" s="11" t="s">
        <v>472</v>
      </c>
      <c r="E105" s="104" t="s">
        <v>485</v>
      </c>
      <c r="F105" s="15">
        <v>3.29</v>
      </c>
      <c r="G105" s="20">
        <v>10</v>
      </c>
      <c r="H105" s="41"/>
      <c r="I105" s="63" t="s">
        <v>7</v>
      </c>
      <c r="J105" s="44">
        <f t="shared" si="6"/>
        <v>0</v>
      </c>
      <c r="K105" s="43">
        <f t="shared" si="7"/>
        <v>0</v>
      </c>
      <c r="L105" s="56">
        <f t="shared" si="4"/>
        <v>0</v>
      </c>
      <c r="N105" s="57" t="e">
        <f t="shared" si="5"/>
        <v>#DIV/0!</v>
      </c>
      <c r="O105" s="129" t="s">
        <v>332</v>
      </c>
    </row>
    <row r="106" spans="1:15" ht="13.5" customHeight="1">
      <c r="A106" s="2" t="s">
        <v>108</v>
      </c>
      <c r="B106" s="66">
        <v>5900956003627</v>
      </c>
      <c r="C106" s="9" t="s">
        <v>484</v>
      </c>
      <c r="D106" s="11" t="s">
        <v>473</v>
      </c>
      <c r="E106" s="104" t="s">
        <v>485</v>
      </c>
      <c r="F106" s="15">
        <v>3.29</v>
      </c>
      <c r="G106" s="20">
        <v>10</v>
      </c>
      <c r="H106" s="41"/>
      <c r="I106" s="63" t="s">
        <v>7</v>
      </c>
      <c r="J106" s="44">
        <f t="shared" si="6"/>
        <v>0</v>
      </c>
      <c r="K106" s="43">
        <f t="shared" si="7"/>
        <v>0</v>
      </c>
      <c r="L106" s="56">
        <f t="shared" si="4"/>
        <v>0</v>
      </c>
      <c r="N106" s="57" t="e">
        <f t="shared" si="5"/>
        <v>#DIV/0!</v>
      </c>
      <c r="O106" s="129" t="s">
        <v>332</v>
      </c>
    </row>
    <row r="107" spans="1:21" s="4" customFormat="1" ht="13.5" customHeight="1">
      <c r="A107" s="2" t="s">
        <v>109</v>
      </c>
      <c r="B107" s="74">
        <v>5900956003634</v>
      </c>
      <c r="C107" s="9" t="s">
        <v>484</v>
      </c>
      <c r="D107" s="29" t="s">
        <v>474</v>
      </c>
      <c r="E107" s="104" t="s">
        <v>485</v>
      </c>
      <c r="F107" s="16">
        <v>3.29</v>
      </c>
      <c r="G107" s="20">
        <v>10</v>
      </c>
      <c r="H107" s="41"/>
      <c r="I107" s="63" t="s">
        <v>7</v>
      </c>
      <c r="J107" s="44">
        <f t="shared" si="6"/>
        <v>0</v>
      </c>
      <c r="K107" s="43">
        <f t="shared" si="7"/>
        <v>0</v>
      </c>
      <c r="L107" s="56">
        <f t="shared" si="4"/>
        <v>0</v>
      </c>
      <c r="M107" s="6"/>
      <c r="N107" s="57" t="e">
        <f t="shared" si="5"/>
        <v>#DIV/0!</v>
      </c>
      <c r="O107" s="129" t="s">
        <v>332</v>
      </c>
      <c r="P107" s="36"/>
      <c r="Q107" s="6"/>
      <c r="R107" s="6"/>
      <c r="S107" s="6"/>
      <c r="T107" s="6"/>
      <c r="U107" s="6"/>
    </row>
    <row r="108" spans="1:21" s="4" customFormat="1" ht="13.5" customHeight="1">
      <c r="A108" s="2" t="s">
        <v>110</v>
      </c>
      <c r="B108" s="75">
        <v>5900956000671</v>
      </c>
      <c r="C108" s="9" t="s">
        <v>484</v>
      </c>
      <c r="D108" s="29" t="s">
        <v>475</v>
      </c>
      <c r="E108" s="104" t="s">
        <v>486</v>
      </c>
      <c r="F108" s="16">
        <v>3.29</v>
      </c>
      <c r="G108" s="20">
        <v>10</v>
      </c>
      <c r="H108" s="41"/>
      <c r="I108" s="63" t="s">
        <v>7</v>
      </c>
      <c r="J108" s="44">
        <f t="shared" si="6"/>
        <v>0</v>
      </c>
      <c r="K108" s="43">
        <f t="shared" si="7"/>
        <v>0</v>
      </c>
      <c r="L108" s="56">
        <f t="shared" si="4"/>
        <v>0</v>
      </c>
      <c r="M108" s="6"/>
      <c r="N108" s="57" t="e">
        <f t="shared" si="5"/>
        <v>#DIV/0!</v>
      </c>
      <c r="O108" s="129" t="s">
        <v>332</v>
      </c>
      <c r="P108" s="36"/>
      <c r="Q108" s="6"/>
      <c r="R108" s="6"/>
      <c r="S108" s="6"/>
      <c r="T108" s="6"/>
      <c r="U108" s="6"/>
    </row>
    <row r="109" spans="1:21" s="4" customFormat="1" ht="13.5" customHeight="1">
      <c r="A109" s="2" t="s">
        <v>111</v>
      </c>
      <c r="B109" s="75">
        <v>5900956000688</v>
      </c>
      <c r="C109" s="9" t="s">
        <v>484</v>
      </c>
      <c r="D109" s="29" t="s">
        <v>476</v>
      </c>
      <c r="E109" s="104" t="s">
        <v>487</v>
      </c>
      <c r="F109" s="16">
        <v>3.29</v>
      </c>
      <c r="G109" s="20">
        <v>10</v>
      </c>
      <c r="H109" s="41"/>
      <c r="I109" s="63" t="s">
        <v>7</v>
      </c>
      <c r="J109" s="44">
        <f t="shared" si="6"/>
        <v>0</v>
      </c>
      <c r="K109" s="43">
        <f t="shared" si="7"/>
        <v>0</v>
      </c>
      <c r="L109" s="56">
        <f t="shared" si="4"/>
        <v>0</v>
      </c>
      <c r="M109" s="6"/>
      <c r="N109" s="57" t="e">
        <f t="shared" si="5"/>
        <v>#DIV/0!</v>
      </c>
      <c r="O109" s="129" t="s">
        <v>332</v>
      </c>
      <c r="P109" s="36"/>
      <c r="Q109" s="6"/>
      <c r="R109" s="6"/>
      <c r="S109" s="6"/>
      <c r="T109" s="6"/>
      <c r="U109" s="6"/>
    </row>
    <row r="110" spans="1:21" s="4" customFormat="1" ht="13.5" customHeight="1">
      <c r="A110" s="2" t="s">
        <v>112</v>
      </c>
      <c r="B110" s="75">
        <v>5900956006406</v>
      </c>
      <c r="C110" s="9" t="s">
        <v>484</v>
      </c>
      <c r="D110" s="29" t="s">
        <v>477</v>
      </c>
      <c r="E110" s="104" t="s">
        <v>487</v>
      </c>
      <c r="F110" s="16">
        <v>3.29</v>
      </c>
      <c r="G110" s="20">
        <v>10</v>
      </c>
      <c r="H110" s="41"/>
      <c r="I110" s="63" t="s">
        <v>7</v>
      </c>
      <c r="J110" s="44">
        <f t="shared" si="6"/>
        <v>0</v>
      </c>
      <c r="K110" s="43">
        <f t="shared" si="7"/>
        <v>0</v>
      </c>
      <c r="L110" s="56">
        <f t="shared" si="4"/>
        <v>0</v>
      </c>
      <c r="M110" s="6"/>
      <c r="N110" s="57" t="e">
        <f t="shared" si="5"/>
        <v>#DIV/0!</v>
      </c>
      <c r="O110" s="129" t="s">
        <v>332</v>
      </c>
      <c r="P110" s="36"/>
      <c r="Q110" s="6"/>
      <c r="R110" s="6"/>
      <c r="S110" s="6"/>
      <c r="T110" s="6"/>
      <c r="U110" s="6"/>
    </row>
    <row r="111" spans="1:21" s="4" customFormat="1" ht="13.5" customHeight="1">
      <c r="A111" s="2" t="s">
        <v>113</v>
      </c>
      <c r="B111" s="75">
        <v>5900956006840</v>
      </c>
      <c r="C111" s="9" t="s">
        <v>484</v>
      </c>
      <c r="D111" s="29" t="s">
        <v>478</v>
      </c>
      <c r="E111" s="104" t="s">
        <v>488</v>
      </c>
      <c r="F111" s="16">
        <v>3.99</v>
      </c>
      <c r="G111" s="20">
        <v>12</v>
      </c>
      <c r="H111" s="41"/>
      <c r="I111" s="63" t="s">
        <v>7</v>
      </c>
      <c r="J111" s="44">
        <f t="shared" si="6"/>
        <v>0</v>
      </c>
      <c r="K111" s="43">
        <f t="shared" si="7"/>
        <v>0</v>
      </c>
      <c r="L111" s="56">
        <f t="shared" si="4"/>
        <v>0</v>
      </c>
      <c r="M111" s="6"/>
      <c r="N111" s="57" t="e">
        <f t="shared" si="5"/>
        <v>#DIV/0!</v>
      </c>
      <c r="O111" s="129" t="s">
        <v>332</v>
      </c>
      <c r="P111" s="36"/>
      <c r="Q111" s="6"/>
      <c r="R111" s="6"/>
      <c r="S111" s="6"/>
      <c r="T111" s="6"/>
      <c r="U111" s="6"/>
    </row>
    <row r="112" spans="1:21" s="4" customFormat="1" ht="13.5" customHeight="1">
      <c r="A112" s="2" t="s">
        <v>114</v>
      </c>
      <c r="B112" s="75">
        <v>5900956006826</v>
      </c>
      <c r="C112" s="9" t="s">
        <v>484</v>
      </c>
      <c r="D112" s="29" t="s">
        <v>479</v>
      </c>
      <c r="E112" s="104" t="s">
        <v>489</v>
      </c>
      <c r="F112" s="16">
        <v>3.99</v>
      </c>
      <c r="G112" s="20">
        <v>12</v>
      </c>
      <c r="H112" s="41"/>
      <c r="I112" s="63" t="s">
        <v>7</v>
      </c>
      <c r="J112" s="44">
        <f t="shared" si="6"/>
        <v>0</v>
      </c>
      <c r="K112" s="43">
        <f t="shared" si="7"/>
        <v>0</v>
      </c>
      <c r="L112" s="56">
        <f t="shared" si="4"/>
        <v>0</v>
      </c>
      <c r="M112" s="6"/>
      <c r="N112" s="57" t="e">
        <f t="shared" si="5"/>
        <v>#DIV/0!</v>
      </c>
      <c r="O112" s="129" t="s">
        <v>332</v>
      </c>
      <c r="P112" s="36"/>
      <c r="Q112" s="6"/>
      <c r="R112" s="6"/>
      <c r="S112" s="6"/>
      <c r="T112" s="6"/>
      <c r="U112" s="6"/>
    </row>
    <row r="113" spans="1:21" s="4" customFormat="1" ht="13.5" customHeight="1">
      <c r="A113" s="2" t="s">
        <v>115</v>
      </c>
      <c r="B113" s="75">
        <v>5900956006857</v>
      </c>
      <c r="C113" s="9" t="s">
        <v>484</v>
      </c>
      <c r="D113" s="29" t="s">
        <v>480</v>
      </c>
      <c r="E113" s="104" t="s">
        <v>489</v>
      </c>
      <c r="F113" s="16">
        <v>3.99</v>
      </c>
      <c r="G113" s="20">
        <v>12</v>
      </c>
      <c r="H113" s="41"/>
      <c r="I113" s="63" t="s">
        <v>7</v>
      </c>
      <c r="J113" s="44">
        <f t="shared" si="6"/>
        <v>0</v>
      </c>
      <c r="K113" s="43">
        <f t="shared" si="7"/>
        <v>0</v>
      </c>
      <c r="L113" s="56">
        <f t="shared" si="4"/>
        <v>0</v>
      </c>
      <c r="M113" s="6"/>
      <c r="N113" s="57" t="e">
        <f t="shared" si="5"/>
        <v>#DIV/0!</v>
      </c>
      <c r="O113" s="129" t="s">
        <v>332</v>
      </c>
      <c r="P113" s="36"/>
      <c r="Q113" s="6"/>
      <c r="R113" s="6"/>
      <c r="S113" s="6"/>
      <c r="T113" s="6"/>
      <c r="U113" s="6"/>
    </row>
    <row r="114" spans="1:21" s="4" customFormat="1" ht="13.5" customHeight="1">
      <c r="A114" s="2" t="s">
        <v>116</v>
      </c>
      <c r="B114" s="75">
        <v>5900956002347</v>
      </c>
      <c r="C114" s="9" t="s">
        <v>484</v>
      </c>
      <c r="D114" s="29" t="s">
        <v>481</v>
      </c>
      <c r="E114" s="104" t="s">
        <v>490</v>
      </c>
      <c r="F114" s="16">
        <v>3.99</v>
      </c>
      <c r="G114" s="20">
        <v>12</v>
      </c>
      <c r="H114" s="41"/>
      <c r="I114" s="63" t="s">
        <v>7</v>
      </c>
      <c r="J114" s="44">
        <f t="shared" si="6"/>
        <v>0</v>
      </c>
      <c r="K114" s="43">
        <f t="shared" si="7"/>
        <v>0</v>
      </c>
      <c r="L114" s="56">
        <f t="shared" si="4"/>
        <v>0</v>
      </c>
      <c r="M114" s="6"/>
      <c r="N114" s="57" t="e">
        <f t="shared" si="5"/>
        <v>#DIV/0!</v>
      </c>
      <c r="O114" s="129" t="s">
        <v>332</v>
      </c>
      <c r="P114" s="36"/>
      <c r="Q114" s="6"/>
      <c r="R114" s="6"/>
      <c r="S114" s="6"/>
      <c r="T114" s="6"/>
      <c r="U114" s="6"/>
    </row>
    <row r="115" spans="1:21" s="4" customFormat="1" ht="13.5" customHeight="1">
      <c r="A115" s="2" t="s">
        <v>117</v>
      </c>
      <c r="B115" s="75">
        <v>5900956005997</v>
      </c>
      <c r="C115" s="9" t="s">
        <v>484</v>
      </c>
      <c r="D115" s="29" t="s">
        <v>482</v>
      </c>
      <c r="E115" s="104" t="s">
        <v>491</v>
      </c>
      <c r="F115" s="16">
        <v>3.99</v>
      </c>
      <c r="G115" s="20">
        <v>12</v>
      </c>
      <c r="H115" s="41"/>
      <c r="I115" s="63" t="s">
        <v>7</v>
      </c>
      <c r="J115" s="44">
        <f t="shared" si="6"/>
        <v>0</v>
      </c>
      <c r="K115" s="43">
        <f t="shared" si="7"/>
        <v>0</v>
      </c>
      <c r="L115" s="56">
        <f t="shared" si="4"/>
        <v>0</v>
      </c>
      <c r="M115" s="6"/>
      <c r="N115" s="57" t="e">
        <f t="shared" si="5"/>
        <v>#DIV/0!</v>
      </c>
      <c r="O115" s="129" t="s">
        <v>332</v>
      </c>
      <c r="P115" s="36"/>
      <c r="Q115" s="6"/>
      <c r="R115" s="6"/>
      <c r="S115" s="6"/>
      <c r="T115" s="6"/>
      <c r="U115" s="6"/>
    </row>
    <row r="116" spans="1:21" s="4" customFormat="1" ht="13.5" customHeight="1">
      <c r="A116" s="2" t="s">
        <v>118</v>
      </c>
      <c r="B116" s="76">
        <v>5900956006000</v>
      </c>
      <c r="C116" s="9" t="s">
        <v>484</v>
      </c>
      <c r="D116" s="29" t="s">
        <v>483</v>
      </c>
      <c r="E116" s="104" t="s">
        <v>491</v>
      </c>
      <c r="F116" s="16">
        <v>3.99</v>
      </c>
      <c r="G116" s="20">
        <v>12</v>
      </c>
      <c r="H116" s="41"/>
      <c r="I116" s="63" t="s">
        <v>7</v>
      </c>
      <c r="J116" s="44">
        <f t="shared" si="6"/>
        <v>0</v>
      </c>
      <c r="K116" s="43">
        <f t="shared" si="7"/>
        <v>0</v>
      </c>
      <c r="L116" s="56">
        <f t="shared" si="4"/>
        <v>0</v>
      </c>
      <c r="M116" s="6"/>
      <c r="N116" s="57" t="e">
        <f t="shared" si="5"/>
        <v>#DIV/0!</v>
      </c>
      <c r="O116" s="129" t="s">
        <v>332</v>
      </c>
      <c r="P116" s="36"/>
      <c r="Q116" s="6"/>
      <c r="R116" s="6"/>
      <c r="S116" s="6"/>
      <c r="T116" s="6"/>
      <c r="U116" s="6"/>
    </row>
    <row r="117" spans="1:21" s="4" customFormat="1" ht="13.5" customHeight="1">
      <c r="A117" s="2" t="s">
        <v>119</v>
      </c>
      <c r="B117" s="76"/>
      <c r="C117" s="7" t="s">
        <v>729</v>
      </c>
      <c r="D117" s="29" t="s">
        <v>492</v>
      </c>
      <c r="E117" s="16" t="s">
        <v>730</v>
      </c>
      <c r="F117" s="16"/>
      <c r="G117" s="20">
        <v>13</v>
      </c>
      <c r="H117" s="41"/>
      <c r="I117" s="63" t="s">
        <v>320</v>
      </c>
      <c r="J117" s="44">
        <f t="shared" si="6"/>
        <v>0</v>
      </c>
      <c r="K117" s="43">
        <f t="shared" si="7"/>
        <v>0</v>
      </c>
      <c r="L117" s="56">
        <f t="shared" si="4"/>
        <v>0</v>
      </c>
      <c r="M117" s="6"/>
      <c r="N117" s="57" t="e">
        <f t="shared" si="5"/>
        <v>#DIV/0!</v>
      </c>
      <c r="O117" s="129" t="s">
        <v>500</v>
      </c>
      <c r="P117" s="36"/>
      <c r="Q117" s="6"/>
      <c r="R117" s="6"/>
      <c r="S117" s="6"/>
      <c r="T117" s="6"/>
      <c r="U117" s="6"/>
    </row>
    <row r="118" spans="1:21" s="4" customFormat="1" ht="13.5" customHeight="1">
      <c r="A118" s="2" t="s">
        <v>120</v>
      </c>
      <c r="B118" s="76"/>
      <c r="C118" s="7" t="s">
        <v>729</v>
      </c>
      <c r="D118" s="29" t="s">
        <v>493</v>
      </c>
      <c r="E118" s="16" t="s">
        <v>730</v>
      </c>
      <c r="F118" s="16"/>
      <c r="G118" s="20">
        <v>13</v>
      </c>
      <c r="H118" s="41"/>
      <c r="I118" s="63" t="s">
        <v>320</v>
      </c>
      <c r="J118" s="44">
        <f t="shared" si="6"/>
        <v>0</v>
      </c>
      <c r="K118" s="43">
        <f t="shared" si="7"/>
        <v>0</v>
      </c>
      <c r="L118" s="56">
        <f t="shared" si="4"/>
        <v>0</v>
      </c>
      <c r="M118" s="6"/>
      <c r="N118" s="57" t="e">
        <f t="shared" si="5"/>
        <v>#DIV/0!</v>
      </c>
      <c r="O118" s="129" t="s">
        <v>500</v>
      </c>
      <c r="P118" s="36"/>
      <c r="Q118" s="6"/>
      <c r="R118" s="6"/>
      <c r="S118" s="6"/>
      <c r="T118" s="6"/>
      <c r="U118" s="6"/>
    </row>
    <row r="119" spans="1:21" s="4" customFormat="1" ht="13.5" customHeight="1">
      <c r="A119" s="2" t="s">
        <v>121</v>
      </c>
      <c r="B119" s="76"/>
      <c r="C119" s="7" t="s">
        <v>729</v>
      </c>
      <c r="D119" s="29" t="s">
        <v>494</v>
      </c>
      <c r="E119" s="16" t="s">
        <v>730</v>
      </c>
      <c r="F119" s="16"/>
      <c r="G119" s="20">
        <v>7</v>
      </c>
      <c r="H119" s="41"/>
      <c r="I119" s="63" t="s">
        <v>320</v>
      </c>
      <c r="J119" s="44">
        <f t="shared" si="6"/>
        <v>0</v>
      </c>
      <c r="K119" s="43">
        <f t="shared" si="7"/>
        <v>0</v>
      </c>
      <c r="L119" s="56">
        <f t="shared" si="4"/>
        <v>0</v>
      </c>
      <c r="M119" s="6"/>
      <c r="N119" s="57" t="e">
        <f t="shared" si="5"/>
        <v>#DIV/0!</v>
      </c>
      <c r="O119" s="129" t="s">
        <v>500</v>
      </c>
      <c r="P119" s="36"/>
      <c r="Q119" s="6"/>
      <c r="R119" s="6"/>
      <c r="S119" s="6"/>
      <c r="T119" s="6"/>
      <c r="U119" s="6"/>
    </row>
    <row r="120" spans="1:21" s="4" customFormat="1" ht="13.5" customHeight="1">
      <c r="A120" s="2" t="s">
        <v>122</v>
      </c>
      <c r="B120" s="77"/>
      <c r="C120" s="7" t="s">
        <v>729</v>
      </c>
      <c r="D120" s="30" t="s">
        <v>495</v>
      </c>
      <c r="E120" s="16" t="s">
        <v>730</v>
      </c>
      <c r="F120" s="16"/>
      <c r="G120" s="20">
        <v>10</v>
      </c>
      <c r="H120" s="41"/>
      <c r="I120" s="63" t="s">
        <v>333</v>
      </c>
      <c r="J120" s="44">
        <f t="shared" si="6"/>
        <v>0</v>
      </c>
      <c r="K120" s="43">
        <f t="shared" si="7"/>
        <v>0</v>
      </c>
      <c r="L120" s="56">
        <f t="shared" si="4"/>
        <v>0</v>
      </c>
      <c r="M120" s="6"/>
      <c r="N120" s="57" t="e">
        <f t="shared" si="5"/>
        <v>#DIV/0!</v>
      </c>
      <c r="O120" s="129" t="s">
        <v>500</v>
      </c>
      <c r="P120" s="36"/>
      <c r="Q120" s="6"/>
      <c r="R120" s="6"/>
      <c r="S120" s="6"/>
      <c r="T120" s="6"/>
      <c r="U120" s="6"/>
    </row>
    <row r="121" spans="1:21" s="4" customFormat="1" ht="13.5" customHeight="1">
      <c r="A121" s="2" t="s">
        <v>123</v>
      </c>
      <c r="B121" s="77"/>
      <c r="C121" s="7" t="s">
        <v>729</v>
      </c>
      <c r="D121" s="30" t="s">
        <v>496</v>
      </c>
      <c r="E121" s="16" t="s">
        <v>730</v>
      </c>
      <c r="F121" s="16"/>
      <c r="G121" s="20">
        <v>10</v>
      </c>
      <c r="H121" s="41"/>
      <c r="I121" s="63" t="s">
        <v>320</v>
      </c>
      <c r="J121" s="44">
        <f t="shared" si="6"/>
        <v>0</v>
      </c>
      <c r="K121" s="43">
        <f t="shared" si="7"/>
        <v>0</v>
      </c>
      <c r="L121" s="56">
        <f t="shared" si="4"/>
        <v>0</v>
      </c>
      <c r="M121" s="6"/>
      <c r="N121" s="57" t="e">
        <f t="shared" si="5"/>
        <v>#DIV/0!</v>
      </c>
      <c r="O121" s="129" t="s">
        <v>500</v>
      </c>
      <c r="P121" s="36"/>
      <c r="Q121" s="6"/>
      <c r="R121" s="6"/>
      <c r="S121" s="6"/>
      <c r="T121" s="6"/>
      <c r="U121" s="6"/>
    </row>
    <row r="122" spans="1:21" s="4" customFormat="1" ht="13.5" customHeight="1">
      <c r="A122" s="2" t="s">
        <v>124</v>
      </c>
      <c r="B122" s="77"/>
      <c r="C122" s="7" t="s">
        <v>729</v>
      </c>
      <c r="D122" s="30" t="s">
        <v>497</v>
      </c>
      <c r="E122" s="16" t="s">
        <v>730</v>
      </c>
      <c r="F122" s="16"/>
      <c r="G122" s="20">
        <v>10</v>
      </c>
      <c r="H122" s="41"/>
      <c r="I122" s="63" t="s">
        <v>320</v>
      </c>
      <c r="J122" s="44">
        <f t="shared" si="6"/>
        <v>0</v>
      </c>
      <c r="K122" s="43">
        <f t="shared" si="7"/>
        <v>0</v>
      </c>
      <c r="L122" s="56">
        <f t="shared" si="4"/>
        <v>0</v>
      </c>
      <c r="M122" s="6"/>
      <c r="N122" s="57" t="e">
        <f t="shared" si="5"/>
        <v>#DIV/0!</v>
      </c>
      <c r="O122" s="129" t="s">
        <v>500</v>
      </c>
      <c r="P122" s="36"/>
      <c r="Q122" s="6"/>
      <c r="R122" s="6"/>
      <c r="S122" s="6"/>
      <c r="T122" s="6"/>
      <c r="U122" s="6"/>
    </row>
    <row r="123" spans="1:21" s="4" customFormat="1" ht="13.5" customHeight="1">
      <c r="A123" s="2" t="s">
        <v>125</v>
      </c>
      <c r="B123" s="77"/>
      <c r="C123" s="7" t="s">
        <v>729</v>
      </c>
      <c r="D123" s="30" t="s">
        <v>498</v>
      </c>
      <c r="E123" s="16" t="s">
        <v>730</v>
      </c>
      <c r="F123" s="16"/>
      <c r="G123" s="20">
        <v>15</v>
      </c>
      <c r="H123" s="41"/>
      <c r="I123" s="63" t="s">
        <v>320</v>
      </c>
      <c r="J123" s="44">
        <f t="shared" si="6"/>
        <v>0</v>
      </c>
      <c r="K123" s="43">
        <f t="shared" si="7"/>
        <v>0</v>
      </c>
      <c r="L123" s="56">
        <f t="shared" si="4"/>
        <v>0</v>
      </c>
      <c r="M123" s="6"/>
      <c r="N123" s="57" t="e">
        <f t="shared" si="5"/>
        <v>#DIV/0!</v>
      </c>
      <c r="O123" s="129" t="s">
        <v>500</v>
      </c>
      <c r="P123" s="36"/>
      <c r="Q123" s="6"/>
      <c r="R123" s="6"/>
      <c r="S123" s="6"/>
      <c r="T123" s="6"/>
      <c r="U123" s="6"/>
    </row>
    <row r="124" spans="1:21" s="4" customFormat="1" ht="13.5" customHeight="1">
      <c r="A124" s="2" t="s">
        <v>126</v>
      </c>
      <c r="B124" s="78"/>
      <c r="C124" s="7" t="s">
        <v>729</v>
      </c>
      <c r="D124" s="31" t="s">
        <v>499</v>
      </c>
      <c r="E124" s="16" t="s">
        <v>730</v>
      </c>
      <c r="F124" s="16"/>
      <c r="G124" s="20">
        <v>1</v>
      </c>
      <c r="H124" s="41"/>
      <c r="I124" s="63" t="s">
        <v>333</v>
      </c>
      <c r="J124" s="44">
        <f t="shared" si="6"/>
        <v>0</v>
      </c>
      <c r="K124" s="43">
        <f t="shared" si="7"/>
        <v>0</v>
      </c>
      <c r="L124" s="56">
        <f t="shared" si="4"/>
        <v>0</v>
      </c>
      <c r="M124" s="6"/>
      <c r="N124" s="57" t="e">
        <f t="shared" si="5"/>
        <v>#DIV/0!</v>
      </c>
      <c r="O124" s="129" t="s">
        <v>500</v>
      </c>
      <c r="P124" s="36"/>
      <c r="Q124" s="6"/>
      <c r="R124" s="6"/>
      <c r="S124" s="6"/>
      <c r="T124" s="6"/>
      <c r="U124" s="6"/>
    </row>
    <row r="125" spans="1:21" s="4" customFormat="1" ht="13.5" customHeight="1">
      <c r="A125" s="2" t="s">
        <v>127</v>
      </c>
      <c r="B125" s="78">
        <v>5902686136286</v>
      </c>
      <c r="C125" s="7" t="s">
        <v>501</v>
      </c>
      <c r="D125" s="31" t="s">
        <v>502</v>
      </c>
      <c r="E125" s="104" t="s">
        <v>515</v>
      </c>
      <c r="F125" s="16">
        <v>5.49</v>
      </c>
      <c r="G125" s="20">
        <v>10</v>
      </c>
      <c r="H125" s="41"/>
      <c r="I125" s="63" t="s">
        <v>333</v>
      </c>
      <c r="J125" s="44">
        <f t="shared" si="6"/>
        <v>0</v>
      </c>
      <c r="K125" s="43">
        <f t="shared" si="7"/>
        <v>0</v>
      </c>
      <c r="L125" s="56">
        <f t="shared" si="4"/>
        <v>0</v>
      </c>
      <c r="M125" s="6"/>
      <c r="N125" s="57" t="e">
        <f t="shared" si="5"/>
        <v>#DIV/0!</v>
      </c>
      <c r="O125" s="129" t="s">
        <v>501</v>
      </c>
      <c r="P125" s="36"/>
      <c r="Q125" s="6"/>
      <c r="R125" s="6"/>
      <c r="S125" s="6"/>
      <c r="T125" s="6"/>
      <c r="U125" s="6"/>
    </row>
    <row r="126" spans="1:21" s="4" customFormat="1" ht="13.5" customHeight="1">
      <c r="A126" s="2" t="s">
        <v>128</v>
      </c>
      <c r="B126" s="78">
        <v>5902686136279</v>
      </c>
      <c r="C126" s="7" t="s">
        <v>501</v>
      </c>
      <c r="D126" s="31" t="s">
        <v>503</v>
      </c>
      <c r="E126" s="104" t="s">
        <v>515</v>
      </c>
      <c r="F126" s="16">
        <v>5.49</v>
      </c>
      <c r="G126" s="20">
        <v>10</v>
      </c>
      <c r="H126" s="41"/>
      <c r="I126" s="63" t="s">
        <v>333</v>
      </c>
      <c r="J126" s="44">
        <f t="shared" si="6"/>
        <v>0</v>
      </c>
      <c r="K126" s="43">
        <f t="shared" si="7"/>
        <v>0</v>
      </c>
      <c r="L126" s="56">
        <f t="shared" si="4"/>
        <v>0</v>
      </c>
      <c r="M126" s="6"/>
      <c r="N126" s="57" t="e">
        <f t="shared" si="5"/>
        <v>#DIV/0!</v>
      </c>
      <c r="O126" s="129" t="s">
        <v>501</v>
      </c>
      <c r="P126" s="36"/>
      <c r="Q126" s="6"/>
      <c r="R126" s="6"/>
      <c r="S126" s="6"/>
      <c r="T126" s="6"/>
      <c r="U126" s="6"/>
    </row>
    <row r="127" spans="1:21" s="4" customFormat="1" ht="13.5" customHeight="1">
      <c r="A127" s="2" t="s">
        <v>129</v>
      </c>
      <c r="B127" s="78">
        <v>5900562232732</v>
      </c>
      <c r="C127" s="7" t="s">
        <v>501</v>
      </c>
      <c r="D127" s="31" t="s">
        <v>504</v>
      </c>
      <c r="E127" s="104" t="s">
        <v>515</v>
      </c>
      <c r="F127" s="16">
        <v>4.3</v>
      </c>
      <c r="G127" s="20">
        <v>10</v>
      </c>
      <c r="H127" s="41"/>
      <c r="I127" s="63" t="s">
        <v>333</v>
      </c>
      <c r="J127" s="44">
        <f t="shared" si="6"/>
        <v>0</v>
      </c>
      <c r="K127" s="43">
        <f t="shared" si="7"/>
        <v>0</v>
      </c>
      <c r="L127" s="56">
        <f t="shared" si="4"/>
        <v>0</v>
      </c>
      <c r="M127" s="6"/>
      <c r="N127" s="57" t="e">
        <f t="shared" si="5"/>
        <v>#DIV/0!</v>
      </c>
      <c r="O127" s="129" t="s">
        <v>501</v>
      </c>
      <c r="P127" s="36"/>
      <c r="Q127" s="6"/>
      <c r="R127" s="6"/>
      <c r="S127" s="6"/>
      <c r="T127" s="6"/>
      <c r="U127" s="6"/>
    </row>
    <row r="128" spans="1:21" s="4" customFormat="1" ht="13.5" customHeight="1">
      <c r="A128" s="2" t="s">
        <v>130</v>
      </c>
      <c r="B128" s="79">
        <v>5906712804989</v>
      </c>
      <c r="C128" s="7" t="s">
        <v>501</v>
      </c>
      <c r="D128" s="32" t="s">
        <v>505</v>
      </c>
      <c r="E128" s="105" t="s">
        <v>515</v>
      </c>
      <c r="F128" s="16">
        <v>3.59</v>
      </c>
      <c r="G128" s="20">
        <v>15</v>
      </c>
      <c r="H128" s="41"/>
      <c r="I128" s="63" t="s">
        <v>333</v>
      </c>
      <c r="J128" s="44">
        <f t="shared" si="6"/>
        <v>0</v>
      </c>
      <c r="K128" s="43">
        <f t="shared" si="7"/>
        <v>0</v>
      </c>
      <c r="L128" s="56">
        <f t="shared" si="4"/>
        <v>0</v>
      </c>
      <c r="M128" s="6"/>
      <c r="N128" s="57" t="e">
        <f t="shared" si="5"/>
        <v>#DIV/0!</v>
      </c>
      <c r="O128" s="129" t="s">
        <v>501</v>
      </c>
      <c r="P128" s="36"/>
      <c r="Q128" s="6"/>
      <c r="R128" s="6"/>
      <c r="S128" s="6"/>
      <c r="T128" s="6"/>
      <c r="U128" s="6"/>
    </row>
    <row r="129" spans="1:21" s="4" customFormat="1" ht="13.5" customHeight="1">
      <c r="A129" s="2" t="s">
        <v>131</v>
      </c>
      <c r="B129" s="74">
        <v>5900562031526</v>
      </c>
      <c r="C129" s="7" t="s">
        <v>501</v>
      </c>
      <c r="D129" s="32" t="s">
        <v>506</v>
      </c>
      <c r="E129" s="105" t="s">
        <v>414</v>
      </c>
      <c r="F129" s="16">
        <v>4.65</v>
      </c>
      <c r="G129" s="20">
        <v>10</v>
      </c>
      <c r="H129" s="41"/>
      <c r="I129" s="63" t="s">
        <v>333</v>
      </c>
      <c r="J129" s="44">
        <f t="shared" si="6"/>
        <v>0</v>
      </c>
      <c r="K129" s="43">
        <f t="shared" si="7"/>
        <v>0</v>
      </c>
      <c r="L129" s="56">
        <f t="shared" si="4"/>
        <v>0</v>
      </c>
      <c r="M129" s="6"/>
      <c r="N129" s="57" t="e">
        <f t="shared" si="5"/>
        <v>#DIV/0!</v>
      </c>
      <c r="O129" s="129" t="s">
        <v>501</v>
      </c>
      <c r="P129" s="36"/>
      <c r="Q129" s="6"/>
      <c r="R129" s="6"/>
      <c r="S129" s="6"/>
      <c r="T129" s="6"/>
      <c r="U129" s="6"/>
    </row>
    <row r="130" spans="1:21" s="4" customFormat="1" ht="13.5" customHeight="1">
      <c r="A130" s="2" t="s">
        <v>132</v>
      </c>
      <c r="B130" s="74">
        <v>5900562016820</v>
      </c>
      <c r="C130" s="7" t="s">
        <v>501</v>
      </c>
      <c r="D130" s="32" t="s">
        <v>507</v>
      </c>
      <c r="E130" s="105" t="s">
        <v>414</v>
      </c>
      <c r="F130" s="16">
        <v>4.65</v>
      </c>
      <c r="G130" s="20">
        <v>10</v>
      </c>
      <c r="H130" s="41"/>
      <c r="I130" s="63" t="s">
        <v>333</v>
      </c>
      <c r="J130" s="44">
        <f t="shared" si="6"/>
        <v>0</v>
      </c>
      <c r="K130" s="43">
        <f t="shared" si="7"/>
        <v>0</v>
      </c>
      <c r="L130" s="56">
        <f t="shared" si="4"/>
        <v>0</v>
      </c>
      <c r="M130" s="6"/>
      <c r="N130" s="57" t="e">
        <f t="shared" si="5"/>
        <v>#DIV/0!</v>
      </c>
      <c r="O130" s="129" t="s">
        <v>501</v>
      </c>
      <c r="P130" s="36"/>
      <c r="Q130" s="6"/>
      <c r="R130" s="6"/>
      <c r="S130" s="6"/>
      <c r="T130" s="6"/>
      <c r="U130" s="6"/>
    </row>
    <row r="131" spans="1:21" s="4" customFormat="1" ht="13.5" customHeight="1">
      <c r="A131" s="2" t="s">
        <v>133</v>
      </c>
      <c r="B131" s="74">
        <v>5900562016721</v>
      </c>
      <c r="C131" s="7" t="s">
        <v>501</v>
      </c>
      <c r="D131" s="32" t="s">
        <v>508</v>
      </c>
      <c r="E131" s="105" t="s">
        <v>414</v>
      </c>
      <c r="F131" s="16">
        <v>4.65</v>
      </c>
      <c r="G131" s="20">
        <v>10</v>
      </c>
      <c r="H131" s="41"/>
      <c r="I131" s="63" t="s">
        <v>333</v>
      </c>
      <c r="J131" s="44">
        <f t="shared" si="6"/>
        <v>0</v>
      </c>
      <c r="K131" s="43">
        <f t="shared" si="7"/>
        <v>0</v>
      </c>
      <c r="L131" s="56">
        <f t="shared" si="4"/>
        <v>0</v>
      </c>
      <c r="M131" s="6"/>
      <c r="N131" s="57" t="e">
        <f t="shared" si="5"/>
        <v>#DIV/0!</v>
      </c>
      <c r="O131" s="129" t="s">
        <v>501</v>
      </c>
      <c r="P131" s="36"/>
      <c r="Q131" s="6"/>
      <c r="R131" s="6"/>
      <c r="S131" s="6"/>
      <c r="T131" s="6"/>
      <c r="U131" s="6"/>
    </row>
    <row r="132" spans="1:21" s="4" customFormat="1" ht="13.5" customHeight="1">
      <c r="A132" s="2" t="s">
        <v>134</v>
      </c>
      <c r="B132" s="79">
        <v>5900562017025</v>
      </c>
      <c r="C132" s="7" t="s">
        <v>501</v>
      </c>
      <c r="D132" s="32" t="s">
        <v>509</v>
      </c>
      <c r="E132" s="105" t="s">
        <v>414</v>
      </c>
      <c r="F132" s="16">
        <v>4.65</v>
      </c>
      <c r="G132" s="20">
        <v>10</v>
      </c>
      <c r="H132" s="41"/>
      <c r="I132" s="63" t="s">
        <v>333</v>
      </c>
      <c r="J132" s="44">
        <f t="shared" si="6"/>
        <v>0</v>
      </c>
      <c r="K132" s="43">
        <f t="shared" si="7"/>
        <v>0</v>
      </c>
      <c r="L132" s="56">
        <f t="shared" si="4"/>
        <v>0</v>
      </c>
      <c r="M132" s="6"/>
      <c r="N132" s="57" t="e">
        <f t="shared" si="5"/>
        <v>#DIV/0!</v>
      </c>
      <c r="O132" s="129" t="s">
        <v>501</v>
      </c>
      <c r="P132" s="36"/>
      <c r="Q132" s="6"/>
      <c r="R132" s="6"/>
      <c r="S132" s="6"/>
      <c r="T132" s="6"/>
      <c r="U132" s="6"/>
    </row>
    <row r="133" spans="1:21" s="4" customFormat="1" ht="13.5" customHeight="1">
      <c r="A133" s="2" t="s">
        <v>135</v>
      </c>
      <c r="B133" s="74">
        <v>5900562029721</v>
      </c>
      <c r="C133" s="7" t="s">
        <v>501</v>
      </c>
      <c r="D133" s="32" t="s">
        <v>510</v>
      </c>
      <c r="E133" s="105" t="s">
        <v>414</v>
      </c>
      <c r="F133" s="16">
        <v>4.65</v>
      </c>
      <c r="G133" s="20">
        <v>10</v>
      </c>
      <c r="H133" s="41"/>
      <c r="I133" s="63" t="s">
        <v>333</v>
      </c>
      <c r="J133" s="44">
        <f t="shared" si="6"/>
        <v>0</v>
      </c>
      <c r="K133" s="43">
        <f t="shared" si="7"/>
        <v>0</v>
      </c>
      <c r="L133" s="56">
        <f t="shared" si="4"/>
        <v>0</v>
      </c>
      <c r="M133" s="6"/>
      <c r="N133" s="57" t="e">
        <f t="shared" si="5"/>
        <v>#DIV/0!</v>
      </c>
      <c r="O133" s="129" t="s">
        <v>501</v>
      </c>
      <c r="P133" s="36"/>
      <c r="Q133" s="6"/>
      <c r="R133" s="6"/>
      <c r="S133" s="6"/>
      <c r="T133" s="6"/>
      <c r="U133" s="6"/>
    </row>
    <row r="134" spans="1:21" s="4" customFormat="1" ht="13.5" customHeight="1">
      <c r="A134" s="2" t="s">
        <v>136</v>
      </c>
      <c r="B134" s="79">
        <v>5900562194306</v>
      </c>
      <c r="C134" s="7" t="s">
        <v>501</v>
      </c>
      <c r="D134" s="32" t="s">
        <v>511</v>
      </c>
      <c r="E134" s="105" t="s">
        <v>516</v>
      </c>
      <c r="F134" s="16">
        <v>20.99</v>
      </c>
      <c r="G134" s="20">
        <v>1</v>
      </c>
      <c r="H134" s="41"/>
      <c r="I134" s="63" t="s">
        <v>333</v>
      </c>
      <c r="J134" s="44">
        <f t="shared" si="6"/>
        <v>0</v>
      </c>
      <c r="K134" s="43">
        <f t="shared" si="7"/>
        <v>0</v>
      </c>
      <c r="L134" s="56">
        <f t="shared" si="4"/>
        <v>0</v>
      </c>
      <c r="M134" s="6"/>
      <c r="N134" s="57" t="e">
        <f t="shared" si="5"/>
        <v>#DIV/0!</v>
      </c>
      <c r="O134" s="129" t="s">
        <v>501</v>
      </c>
      <c r="P134" s="36"/>
      <c r="Q134" s="6"/>
      <c r="R134" s="6"/>
      <c r="S134" s="6"/>
      <c r="T134" s="6"/>
      <c r="U134" s="6"/>
    </row>
    <row r="135" spans="1:21" s="4" customFormat="1" ht="13.5" customHeight="1">
      <c r="A135" s="2" t="s">
        <v>137</v>
      </c>
      <c r="B135" s="79">
        <v>5900562194405</v>
      </c>
      <c r="C135" s="7" t="s">
        <v>501</v>
      </c>
      <c r="D135" s="32" t="s">
        <v>512</v>
      </c>
      <c r="E135" s="105" t="s">
        <v>516</v>
      </c>
      <c r="F135" s="16">
        <v>20.99</v>
      </c>
      <c r="G135" s="20">
        <v>1</v>
      </c>
      <c r="H135" s="41"/>
      <c r="I135" s="63" t="s">
        <v>320</v>
      </c>
      <c r="J135" s="44">
        <f t="shared" si="6"/>
        <v>0</v>
      </c>
      <c r="K135" s="43">
        <f t="shared" si="7"/>
        <v>0</v>
      </c>
      <c r="L135" s="56">
        <f aca="true" t="shared" si="8" ref="L135:L198">_xlfn.IFERROR(N135,0)</f>
        <v>0</v>
      </c>
      <c r="M135" s="6"/>
      <c r="N135" s="57" t="e">
        <f aca="true" t="shared" si="9" ref="N135:N198">(J135-K135)/H135</f>
        <v>#DIV/0!</v>
      </c>
      <c r="O135" s="129" t="s">
        <v>501</v>
      </c>
      <c r="P135" s="36"/>
      <c r="Q135" s="6"/>
      <c r="R135" s="6"/>
      <c r="S135" s="6"/>
      <c r="T135" s="6"/>
      <c r="U135" s="6"/>
    </row>
    <row r="136" spans="1:21" s="4" customFormat="1" ht="13.5" customHeight="1">
      <c r="A136" s="2" t="s">
        <v>138</v>
      </c>
      <c r="B136" s="79">
        <v>5900562047800</v>
      </c>
      <c r="C136" s="7" t="s">
        <v>501</v>
      </c>
      <c r="D136" s="32" t="s">
        <v>513</v>
      </c>
      <c r="E136" s="105" t="s">
        <v>516</v>
      </c>
      <c r="F136" s="16">
        <v>20.99</v>
      </c>
      <c r="G136" s="20">
        <v>1</v>
      </c>
      <c r="H136" s="41"/>
      <c r="I136" s="63" t="s">
        <v>320</v>
      </c>
      <c r="J136" s="44">
        <f aca="true" t="shared" si="10" ref="J136:J199">F136*H136</f>
        <v>0</v>
      </c>
      <c r="K136" s="43">
        <f aca="true" t="shared" si="11" ref="K136:K199">J136/10</f>
        <v>0</v>
      </c>
      <c r="L136" s="56">
        <f t="shared" si="8"/>
        <v>0</v>
      </c>
      <c r="M136" s="6"/>
      <c r="N136" s="57" t="e">
        <f t="shared" si="9"/>
        <v>#DIV/0!</v>
      </c>
      <c r="O136" s="129" t="s">
        <v>501</v>
      </c>
      <c r="P136" s="36"/>
      <c r="Q136" s="6"/>
      <c r="R136" s="6"/>
      <c r="S136" s="6"/>
      <c r="T136" s="6"/>
      <c r="U136" s="6"/>
    </row>
    <row r="137" spans="1:21" s="4" customFormat="1" ht="13.5" customHeight="1">
      <c r="A137" s="2" t="s">
        <v>139</v>
      </c>
      <c r="B137" s="79">
        <v>5900562495915</v>
      </c>
      <c r="C137" s="7" t="s">
        <v>501</v>
      </c>
      <c r="D137" s="32" t="s">
        <v>514</v>
      </c>
      <c r="E137" s="105" t="s">
        <v>517</v>
      </c>
      <c r="F137" s="16">
        <v>24.99</v>
      </c>
      <c r="G137" s="20">
        <v>1</v>
      </c>
      <c r="H137" s="41"/>
      <c r="I137" s="63" t="s">
        <v>320</v>
      </c>
      <c r="J137" s="44">
        <f t="shared" si="10"/>
        <v>0</v>
      </c>
      <c r="K137" s="43">
        <f t="shared" si="11"/>
        <v>0</v>
      </c>
      <c r="L137" s="56">
        <f t="shared" si="8"/>
        <v>0</v>
      </c>
      <c r="M137" s="6"/>
      <c r="N137" s="57" t="e">
        <f t="shared" si="9"/>
        <v>#DIV/0!</v>
      </c>
      <c r="O137" s="129" t="s">
        <v>501</v>
      </c>
      <c r="P137" s="36"/>
      <c r="Q137" s="6"/>
      <c r="R137" s="6"/>
      <c r="S137" s="6"/>
      <c r="T137" s="6"/>
      <c r="U137" s="6"/>
    </row>
    <row r="138" spans="1:21" s="4" customFormat="1" ht="13.5" customHeight="1">
      <c r="A138" s="2" t="s">
        <v>140</v>
      </c>
      <c r="B138" s="74">
        <v>5904506179008</v>
      </c>
      <c r="C138" s="118" t="s">
        <v>533</v>
      </c>
      <c r="D138" s="32" t="s">
        <v>520</v>
      </c>
      <c r="E138" s="105" t="s">
        <v>518</v>
      </c>
      <c r="F138" s="16">
        <v>7.41</v>
      </c>
      <c r="G138" s="20">
        <v>6</v>
      </c>
      <c r="H138" s="41"/>
      <c r="I138" s="63" t="s">
        <v>333</v>
      </c>
      <c r="J138" s="44">
        <f t="shared" si="10"/>
        <v>0</v>
      </c>
      <c r="K138" s="43">
        <f t="shared" si="11"/>
        <v>0</v>
      </c>
      <c r="L138" s="56">
        <f t="shared" si="8"/>
        <v>0</v>
      </c>
      <c r="M138" s="6"/>
      <c r="N138" s="57" t="e">
        <f t="shared" si="9"/>
        <v>#DIV/0!</v>
      </c>
      <c r="O138" s="129" t="s">
        <v>533</v>
      </c>
      <c r="P138" s="36"/>
      <c r="Q138" s="6"/>
      <c r="R138" s="6"/>
      <c r="S138" s="6"/>
      <c r="T138" s="6"/>
      <c r="U138" s="6"/>
    </row>
    <row r="139" spans="1:21" s="4" customFormat="1" ht="13.5" customHeight="1">
      <c r="A139" s="2" t="s">
        <v>141</v>
      </c>
      <c r="B139" s="79">
        <v>5903981613564</v>
      </c>
      <c r="C139" s="118" t="s">
        <v>533</v>
      </c>
      <c r="D139" s="32" t="s">
        <v>521</v>
      </c>
      <c r="E139" s="105" t="s">
        <v>518</v>
      </c>
      <c r="F139" s="16">
        <v>7.41</v>
      </c>
      <c r="G139" s="20">
        <v>6</v>
      </c>
      <c r="H139" s="41"/>
      <c r="I139" s="63" t="s">
        <v>333</v>
      </c>
      <c r="J139" s="44">
        <f t="shared" si="10"/>
        <v>0</v>
      </c>
      <c r="K139" s="43">
        <f t="shared" si="11"/>
        <v>0</v>
      </c>
      <c r="L139" s="56">
        <f t="shared" si="8"/>
        <v>0</v>
      </c>
      <c r="M139" s="6"/>
      <c r="N139" s="57" t="e">
        <f t="shared" si="9"/>
        <v>#DIV/0!</v>
      </c>
      <c r="O139" s="129" t="s">
        <v>533</v>
      </c>
      <c r="P139" s="36"/>
      <c r="Q139" s="6"/>
      <c r="R139" s="6"/>
      <c r="S139" s="6"/>
      <c r="T139" s="6"/>
      <c r="U139" s="6"/>
    </row>
    <row r="140" spans="1:21" s="4" customFormat="1" ht="13.5" customHeight="1">
      <c r="A140" s="2" t="s">
        <v>142</v>
      </c>
      <c r="B140" s="79">
        <v>5903981613519</v>
      </c>
      <c r="C140" s="118" t="s">
        <v>533</v>
      </c>
      <c r="D140" s="32" t="s">
        <v>522</v>
      </c>
      <c r="E140" s="105" t="s">
        <v>518</v>
      </c>
      <c r="F140" s="16">
        <v>7.41</v>
      </c>
      <c r="G140" s="20">
        <v>6</v>
      </c>
      <c r="H140" s="41"/>
      <c r="I140" s="63" t="s">
        <v>333</v>
      </c>
      <c r="J140" s="44">
        <f t="shared" si="10"/>
        <v>0</v>
      </c>
      <c r="K140" s="43">
        <f t="shared" si="11"/>
        <v>0</v>
      </c>
      <c r="L140" s="56">
        <f t="shared" si="8"/>
        <v>0</v>
      </c>
      <c r="M140" s="6"/>
      <c r="N140" s="57" t="e">
        <f t="shared" si="9"/>
        <v>#DIV/0!</v>
      </c>
      <c r="O140" s="129" t="s">
        <v>533</v>
      </c>
      <c r="P140" s="36"/>
      <c r="Q140" s="6"/>
      <c r="R140" s="6"/>
      <c r="S140" s="6"/>
      <c r="T140" s="6"/>
      <c r="U140" s="6"/>
    </row>
    <row r="141" spans="1:21" s="4" customFormat="1" ht="13.5" customHeight="1">
      <c r="A141" s="2" t="s">
        <v>143</v>
      </c>
      <c r="B141" s="74">
        <v>5903981613502</v>
      </c>
      <c r="C141" s="118" t="s">
        <v>533</v>
      </c>
      <c r="D141" s="32" t="s">
        <v>523</v>
      </c>
      <c r="E141" s="105" t="s">
        <v>518</v>
      </c>
      <c r="F141" s="16">
        <v>7.41</v>
      </c>
      <c r="G141" s="20">
        <v>6</v>
      </c>
      <c r="H141" s="41"/>
      <c r="I141" s="63" t="s">
        <v>333</v>
      </c>
      <c r="J141" s="44">
        <f t="shared" si="10"/>
        <v>0</v>
      </c>
      <c r="K141" s="43">
        <f t="shared" si="11"/>
        <v>0</v>
      </c>
      <c r="L141" s="56">
        <f t="shared" si="8"/>
        <v>0</v>
      </c>
      <c r="M141" s="6"/>
      <c r="N141" s="57" t="e">
        <f t="shared" si="9"/>
        <v>#DIV/0!</v>
      </c>
      <c r="O141" s="129" t="s">
        <v>533</v>
      </c>
      <c r="P141" s="36"/>
      <c r="Q141" s="6"/>
      <c r="R141" s="6"/>
      <c r="S141" s="6"/>
      <c r="T141" s="6"/>
      <c r="U141" s="6"/>
    </row>
    <row r="142" spans="1:21" s="4" customFormat="1" ht="13.5" customHeight="1">
      <c r="A142" s="2" t="s">
        <v>144</v>
      </c>
      <c r="B142" s="67">
        <v>5904506179022</v>
      </c>
      <c r="C142" s="118" t="s">
        <v>533</v>
      </c>
      <c r="D142" s="86" t="s">
        <v>524</v>
      </c>
      <c r="E142" s="14" t="s">
        <v>518</v>
      </c>
      <c r="F142" s="16">
        <v>7.41</v>
      </c>
      <c r="G142" s="13">
        <v>6</v>
      </c>
      <c r="H142" s="41"/>
      <c r="I142" s="63" t="s">
        <v>333</v>
      </c>
      <c r="J142" s="44">
        <f t="shared" si="10"/>
        <v>0</v>
      </c>
      <c r="K142" s="43">
        <f t="shared" si="11"/>
        <v>0</v>
      </c>
      <c r="L142" s="56">
        <f t="shared" si="8"/>
        <v>0</v>
      </c>
      <c r="M142" s="6"/>
      <c r="N142" s="57" t="e">
        <f t="shared" si="9"/>
        <v>#DIV/0!</v>
      </c>
      <c r="O142" s="129" t="s">
        <v>533</v>
      </c>
      <c r="P142" s="36"/>
      <c r="Q142" s="6"/>
      <c r="R142" s="6"/>
      <c r="S142" s="6"/>
      <c r="T142" s="6"/>
      <c r="U142" s="6"/>
    </row>
    <row r="143" spans="1:21" s="4" customFormat="1" ht="13.5" customHeight="1">
      <c r="A143" s="2" t="s">
        <v>145</v>
      </c>
      <c r="B143" s="67">
        <v>5903981613588</v>
      </c>
      <c r="C143" s="118" t="s">
        <v>533</v>
      </c>
      <c r="D143" s="86" t="s">
        <v>525</v>
      </c>
      <c r="E143" s="14" t="s">
        <v>518</v>
      </c>
      <c r="F143" s="16">
        <v>7.41</v>
      </c>
      <c r="G143" s="13">
        <v>6</v>
      </c>
      <c r="H143" s="41"/>
      <c r="I143" s="63" t="s">
        <v>333</v>
      </c>
      <c r="J143" s="44">
        <f t="shared" si="10"/>
        <v>0</v>
      </c>
      <c r="K143" s="43">
        <f t="shared" si="11"/>
        <v>0</v>
      </c>
      <c r="L143" s="56">
        <f t="shared" si="8"/>
        <v>0</v>
      </c>
      <c r="M143" s="6"/>
      <c r="N143" s="57" t="e">
        <f t="shared" si="9"/>
        <v>#DIV/0!</v>
      </c>
      <c r="O143" s="129" t="s">
        <v>533</v>
      </c>
      <c r="P143" s="36"/>
      <c r="Q143" s="6"/>
      <c r="R143" s="6"/>
      <c r="S143" s="6"/>
      <c r="T143" s="6"/>
      <c r="U143" s="6"/>
    </row>
    <row r="144" spans="1:21" s="4" customFormat="1" ht="13.5" customHeight="1">
      <c r="A144" s="2" t="s">
        <v>146</v>
      </c>
      <c r="B144" s="67">
        <v>5903981613533</v>
      </c>
      <c r="C144" s="118" t="s">
        <v>533</v>
      </c>
      <c r="D144" s="86" t="s">
        <v>526</v>
      </c>
      <c r="E144" s="14" t="s">
        <v>518</v>
      </c>
      <c r="F144" s="16">
        <v>7.41</v>
      </c>
      <c r="G144" s="13">
        <v>6</v>
      </c>
      <c r="H144" s="41"/>
      <c r="I144" s="63" t="s">
        <v>333</v>
      </c>
      <c r="J144" s="44">
        <f t="shared" si="10"/>
        <v>0</v>
      </c>
      <c r="K144" s="43">
        <f t="shared" si="11"/>
        <v>0</v>
      </c>
      <c r="L144" s="56">
        <f t="shared" si="8"/>
        <v>0</v>
      </c>
      <c r="M144" s="6"/>
      <c r="N144" s="57" t="e">
        <f t="shared" si="9"/>
        <v>#DIV/0!</v>
      </c>
      <c r="O144" s="129" t="s">
        <v>533</v>
      </c>
      <c r="P144" s="36"/>
      <c r="Q144" s="6"/>
      <c r="R144" s="6"/>
      <c r="S144" s="6"/>
      <c r="T144" s="6"/>
      <c r="U144" s="6"/>
    </row>
    <row r="145" spans="1:21" s="4" customFormat="1" ht="13.5" customHeight="1">
      <c r="A145" s="2" t="s">
        <v>147</v>
      </c>
      <c r="B145" s="67">
        <v>5903981613526</v>
      </c>
      <c r="C145" s="118" t="s">
        <v>533</v>
      </c>
      <c r="D145" s="86" t="s">
        <v>527</v>
      </c>
      <c r="E145" s="14" t="s">
        <v>518</v>
      </c>
      <c r="F145" s="16">
        <v>7.41</v>
      </c>
      <c r="G145" s="13">
        <v>6</v>
      </c>
      <c r="H145" s="41"/>
      <c r="I145" s="63" t="s">
        <v>333</v>
      </c>
      <c r="J145" s="44">
        <f t="shared" si="10"/>
        <v>0</v>
      </c>
      <c r="K145" s="43">
        <f t="shared" si="11"/>
        <v>0</v>
      </c>
      <c r="L145" s="56">
        <f t="shared" si="8"/>
        <v>0</v>
      </c>
      <c r="M145" s="6"/>
      <c r="N145" s="57" t="e">
        <f t="shared" si="9"/>
        <v>#DIV/0!</v>
      </c>
      <c r="O145" s="129" t="s">
        <v>533</v>
      </c>
      <c r="P145" s="36"/>
      <c r="Q145" s="6"/>
      <c r="R145" s="6"/>
      <c r="S145" s="6"/>
      <c r="T145" s="6"/>
      <c r="U145" s="6"/>
    </row>
    <row r="146" spans="1:21" s="4" customFormat="1" ht="13.5" customHeight="1">
      <c r="A146" s="2" t="s">
        <v>148</v>
      </c>
      <c r="B146" s="67">
        <v>5904506179015</v>
      </c>
      <c r="C146" s="118" t="s">
        <v>533</v>
      </c>
      <c r="D146" s="86" t="s">
        <v>528</v>
      </c>
      <c r="E146" s="14" t="s">
        <v>518</v>
      </c>
      <c r="F146" s="16">
        <v>7.41</v>
      </c>
      <c r="G146" s="13">
        <v>6</v>
      </c>
      <c r="H146" s="41"/>
      <c r="I146" s="63" t="s">
        <v>333</v>
      </c>
      <c r="J146" s="44">
        <f t="shared" si="10"/>
        <v>0</v>
      </c>
      <c r="K146" s="43">
        <f t="shared" si="11"/>
        <v>0</v>
      </c>
      <c r="L146" s="56">
        <f t="shared" si="8"/>
        <v>0</v>
      </c>
      <c r="M146" s="6"/>
      <c r="N146" s="57" t="e">
        <f t="shared" si="9"/>
        <v>#DIV/0!</v>
      </c>
      <c r="O146" s="129" t="s">
        <v>533</v>
      </c>
      <c r="P146" s="36"/>
      <c r="Q146" s="6"/>
      <c r="R146" s="6"/>
      <c r="S146" s="6"/>
      <c r="T146" s="6"/>
      <c r="U146" s="6"/>
    </row>
    <row r="147" spans="1:21" s="4" customFormat="1" ht="13.5" customHeight="1">
      <c r="A147" s="2" t="s">
        <v>149</v>
      </c>
      <c r="B147" s="67">
        <v>5903981613571</v>
      </c>
      <c r="C147" s="118" t="s">
        <v>533</v>
      </c>
      <c r="D147" s="86" t="s">
        <v>529</v>
      </c>
      <c r="E147" s="14" t="s">
        <v>518</v>
      </c>
      <c r="F147" s="16">
        <v>7.41</v>
      </c>
      <c r="G147" s="13">
        <v>6</v>
      </c>
      <c r="H147" s="41"/>
      <c r="I147" s="63" t="s">
        <v>333</v>
      </c>
      <c r="J147" s="44">
        <f t="shared" si="10"/>
        <v>0</v>
      </c>
      <c r="K147" s="43">
        <f t="shared" si="11"/>
        <v>0</v>
      </c>
      <c r="L147" s="56">
        <f t="shared" si="8"/>
        <v>0</v>
      </c>
      <c r="M147" s="6"/>
      <c r="N147" s="57" t="e">
        <f t="shared" si="9"/>
        <v>#DIV/0!</v>
      </c>
      <c r="O147" s="129" t="s">
        <v>533</v>
      </c>
      <c r="P147" s="36"/>
      <c r="Q147" s="6"/>
      <c r="R147" s="6"/>
      <c r="S147" s="6"/>
      <c r="T147" s="6"/>
      <c r="U147" s="6"/>
    </row>
    <row r="148" spans="1:21" s="4" customFormat="1" ht="13.5" customHeight="1">
      <c r="A148" s="2" t="s">
        <v>150</v>
      </c>
      <c r="B148" s="66">
        <v>5903981613557</v>
      </c>
      <c r="C148" s="118" t="s">
        <v>533</v>
      </c>
      <c r="D148" s="28" t="s">
        <v>530</v>
      </c>
      <c r="E148" s="106" t="s">
        <v>518</v>
      </c>
      <c r="F148" s="98">
        <v>7.41</v>
      </c>
      <c r="G148" s="94">
        <v>6</v>
      </c>
      <c r="H148" s="42"/>
      <c r="I148" s="63" t="s">
        <v>333</v>
      </c>
      <c r="J148" s="44">
        <f t="shared" si="10"/>
        <v>0</v>
      </c>
      <c r="K148" s="43">
        <f t="shared" si="11"/>
        <v>0</v>
      </c>
      <c r="L148" s="56">
        <f t="shared" si="8"/>
        <v>0</v>
      </c>
      <c r="M148" s="6"/>
      <c r="N148" s="57" t="e">
        <f t="shared" si="9"/>
        <v>#DIV/0!</v>
      </c>
      <c r="O148" s="129" t="s">
        <v>533</v>
      </c>
      <c r="P148" s="36"/>
      <c r="Q148" s="6"/>
      <c r="R148" s="6"/>
      <c r="S148" s="6"/>
      <c r="T148" s="6"/>
      <c r="U148" s="6"/>
    </row>
    <row r="149" spans="1:21" s="4" customFormat="1" ht="13.5" customHeight="1">
      <c r="A149" s="2" t="s">
        <v>151</v>
      </c>
      <c r="B149" s="66">
        <v>5903981613540</v>
      </c>
      <c r="C149" s="118" t="s">
        <v>533</v>
      </c>
      <c r="D149" s="28" t="s">
        <v>531</v>
      </c>
      <c r="E149" s="106" t="s">
        <v>518</v>
      </c>
      <c r="F149" s="98">
        <v>7.41</v>
      </c>
      <c r="G149" s="94">
        <v>6</v>
      </c>
      <c r="H149" s="42"/>
      <c r="I149" s="63" t="s">
        <v>333</v>
      </c>
      <c r="J149" s="44">
        <f t="shared" si="10"/>
        <v>0</v>
      </c>
      <c r="K149" s="43">
        <f t="shared" si="11"/>
        <v>0</v>
      </c>
      <c r="L149" s="56">
        <f t="shared" si="8"/>
        <v>0</v>
      </c>
      <c r="M149" s="6"/>
      <c r="N149" s="57" t="e">
        <f t="shared" si="9"/>
        <v>#DIV/0!</v>
      </c>
      <c r="O149" s="129" t="s">
        <v>533</v>
      </c>
      <c r="P149" s="36"/>
      <c r="Q149" s="6"/>
      <c r="R149" s="6"/>
      <c r="S149" s="6"/>
      <c r="T149" s="6"/>
      <c r="U149" s="6"/>
    </row>
    <row r="150" spans="1:21" s="4" customFormat="1" ht="13.5" customHeight="1">
      <c r="A150" s="2" t="s">
        <v>152</v>
      </c>
      <c r="B150" s="66">
        <v>5903981613595</v>
      </c>
      <c r="C150" s="118" t="s">
        <v>533</v>
      </c>
      <c r="D150" s="28" t="s">
        <v>532</v>
      </c>
      <c r="E150" s="106" t="s">
        <v>519</v>
      </c>
      <c r="F150" s="98">
        <v>6.49</v>
      </c>
      <c r="G150" s="94">
        <v>6</v>
      </c>
      <c r="H150" s="42"/>
      <c r="I150" s="63" t="s">
        <v>333</v>
      </c>
      <c r="J150" s="44">
        <f t="shared" si="10"/>
        <v>0</v>
      </c>
      <c r="K150" s="43">
        <f t="shared" si="11"/>
        <v>0</v>
      </c>
      <c r="L150" s="56">
        <f t="shared" si="8"/>
        <v>0</v>
      </c>
      <c r="M150" s="6"/>
      <c r="N150" s="57" t="e">
        <f t="shared" si="9"/>
        <v>#DIV/0!</v>
      </c>
      <c r="O150" s="129" t="s">
        <v>533</v>
      </c>
      <c r="P150" s="36"/>
      <c r="Q150" s="6"/>
      <c r="R150" s="6"/>
      <c r="S150" s="6"/>
      <c r="T150" s="6"/>
      <c r="U150" s="6"/>
    </row>
    <row r="151" spans="1:21" s="4" customFormat="1" ht="13.5" customHeight="1">
      <c r="A151" s="2" t="s">
        <v>153</v>
      </c>
      <c r="B151" s="66">
        <v>5903895020014</v>
      </c>
      <c r="C151" s="9" t="s">
        <v>556</v>
      </c>
      <c r="D151" s="28" t="s">
        <v>534</v>
      </c>
      <c r="E151" s="106" t="s">
        <v>553</v>
      </c>
      <c r="F151" s="98">
        <v>4.71</v>
      </c>
      <c r="G151" s="94">
        <v>48</v>
      </c>
      <c r="H151" s="42"/>
      <c r="I151" s="63" t="s">
        <v>333</v>
      </c>
      <c r="J151" s="44">
        <f t="shared" si="10"/>
        <v>0</v>
      </c>
      <c r="K151" s="43">
        <f t="shared" si="11"/>
        <v>0</v>
      </c>
      <c r="L151" s="56">
        <f t="shared" si="8"/>
        <v>0</v>
      </c>
      <c r="M151" s="6"/>
      <c r="N151" s="57" t="e">
        <f t="shared" si="9"/>
        <v>#DIV/0!</v>
      </c>
      <c r="O151" s="129" t="s">
        <v>557</v>
      </c>
      <c r="P151" s="36"/>
      <c r="Q151" s="6"/>
      <c r="R151" s="6"/>
      <c r="S151" s="6"/>
      <c r="T151" s="6"/>
      <c r="U151" s="6"/>
    </row>
    <row r="152" spans="1:21" s="4" customFormat="1" ht="13.5" customHeight="1">
      <c r="A152" s="2" t="s">
        <v>154</v>
      </c>
      <c r="B152" s="66">
        <v>5903895020021</v>
      </c>
      <c r="C152" s="9" t="s">
        <v>556</v>
      </c>
      <c r="D152" s="28" t="s">
        <v>535</v>
      </c>
      <c r="E152" s="106" t="s">
        <v>553</v>
      </c>
      <c r="F152" s="98">
        <v>4.71</v>
      </c>
      <c r="G152" s="94">
        <v>48</v>
      </c>
      <c r="H152" s="42"/>
      <c r="I152" s="63" t="s">
        <v>333</v>
      </c>
      <c r="J152" s="44">
        <f t="shared" si="10"/>
        <v>0</v>
      </c>
      <c r="K152" s="43">
        <f t="shared" si="11"/>
        <v>0</v>
      </c>
      <c r="L152" s="56">
        <f t="shared" si="8"/>
        <v>0</v>
      </c>
      <c r="M152" s="6"/>
      <c r="N152" s="57" t="e">
        <f t="shared" si="9"/>
        <v>#DIV/0!</v>
      </c>
      <c r="O152" s="129" t="s">
        <v>557</v>
      </c>
      <c r="P152" s="36"/>
      <c r="Q152" s="6"/>
      <c r="R152" s="6"/>
      <c r="S152" s="6"/>
      <c r="T152" s="6"/>
      <c r="U152" s="6"/>
    </row>
    <row r="153" spans="1:21" s="4" customFormat="1" ht="13.5" customHeight="1">
      <c r="A153" s="2" t="s">
        <v>155</v>
      </c>
      <c r="B153" s="66">
        <v>5903895010213</v>
      </c>
      <c r="C153" s="9" t="s">
        <v>556</v>
      </c>
      <c r="D153" s="28" t="s">
        <v>536</v>
      </c>
      <c r="E153" s="106" t="s">
        <v>553</v>
      </c>
      <c r="F153" s="98">
        <v>3.99</v>
      </c>
      <c r="G153" s="35">
        <v>15</v>
      </c>
      <c r="H153" s="42"/>
      <c r="I153" s="63" t="s">
        <v>333</v>
      </c>
      <c r="J153" s="44">
        <f t="shared" si="10"/>
        <v>0</v>
      </c>
      <c r="K153" s="43">
        <f t="shared" si="11"/>
        <v>0</v>
      </c>
      <c r="L153" s="56">
        <f t="shared" si="8"/>
        <v>0</v>
      </c>
      <c r="M153" s="6"/>
      <c r="N153" s="57" t="e">
        <f t="shared" si="9"/>
        <v>#DIV/0!</v>
      </c>
      <c r="O153" s="129" t="s">
        <v>557</v>
      </c>
      <c r="P153" s="36"/>
      <c r="Q153" s="6"/>
      <c r="R153" s="6"/>
      <c r="S153" s="6"/>
      <c r="T153" s="6"/>
      <c r="U153" s="6"/>
    </row>
    <row r="154" spans="1:21" s="4" customFormat="1" ht="13.5" customHeight="1">
      <c r="A154" s="2" t="s">
        <v>156</v>
      </c>
      <c r="B154" s="66">
        <v>5903895010220</v>
      </c>
      <c r="C154" s="9" t="s">
        <v>556</v>
      </c>
      <c r="D154" s="28" t="s">
        <v>537</v>
      </c>
      <c r="E154" s="106" t="s">
        <v>553</v>
      </c>
      <c r="F154" s="98">
        <v>3.99</v>
      </c>
      <c r="G154" s="35">
        <v>15</v>
      </c>
      <c r="H154" s="42"/>
      <c r="I154" s="63" t="s">
        <v>333</v>
      </c>
      <c r="J154" s="44">
        <f t="shared" si="10"/>
        <v>0</v>
      </c>
      <c r="K154" s="43">
        <f t="shared" si="11"/>
        <v>0</v>
      </c>
      <c r="L154" s="56">
        <f t="shared" si="8"/>
        <v>0</v>
      </c>
      <c r="M154" s="6"/>
      <c r="N154" s="57" t="e">
        <f t="shared" si="9"/>
        <v>#DIV/0!</v>
      </c>
      <c r="O154" s="129" t="s">
        <v>557</v>
      </c>
      <c r="P154" s="36"/>
      <c r="Q154" s="6"/>
      <c r="R154" s="6"/>
      <c r="S154" s="6"/>
      <c r="T154" s="6"/>
      <c r="U154" s="6"/>
    </row>
    <row r="155" spans="1:21" s="4" customFormat="1" ht="13.5" customHeight="1">
      <c r="A155" s="2" t="s">
        <v>157</v>
      </c>
      <c r="B155" s="66">
        <v>5903895638837</v>
      </c>
      <c r="C155" s="9" t="s">
        <v>556</v>
      </c>
      <c r="D155" s="28" t="s">
        <v>538</v>
      </c>
      <c r="E155" s="106" t="s">
        <v>553</v>
      </c>
      <c r="F155" s="98">
        <v>3.99</v>
      </c>
      <c r="G155" s="35">
        <v>15</v>
      </c>
      <c r="H155" s="42"/>
      <c r="I155" s="63" t="s">
        <v>333</v>
      </c>
      <c r="J155" s="44">
        <f t="shared" si="10"/>
        <v>0</v>
      </c>
      <c r="K155" s="43">
        <f t="shared" si="11"/>
        <v>0</v>
      </c>
      <c r="L155" s="56">
        <f t="shared" si="8"/>
        <v>0</v>
      </c>
      <c r="M155" s="6"/>
      <c r="N155" s="57" t="e">
        <f t="shared" si="9"/>
        <v>#DIV/0!</v>
      </c>
      <c r="O155" s="129" t="s">
        <v>557</v>
      </c>
      <c r="P155" s="36"/>
      <c r="Q155" s="6"/>
      <c r="R155" s="6"/>
      <c r="S155" s="6"/>
      <c r="T155" s="6"/>
      <c r="U155" s="6"/>
    </row>
    <row r="156" spans="1:21" s="4" customFormat="1" ht="13.5" customHeight="1">
      <c r="A156" s="2" t="s">
        <v>158</v>
      </c>
      <c r="B156" s="66">
        <v>5903895010237</v>
      </c>
      <c r="C156" s="9" t="s">
        <v>556</v>
      </c>
      <c r="D156" s="28" t="s">
        <v>539</v>
      </c>
      <c r="E156" s="106" t="s">
        <v>553</v>
      </c>
      <c r="F156" s="98">
        <v>4.79</v>
      </c>
      <c r="G156" s="94">
        <v>15</v>
      </c>
      <c r="H156" s="42"/>
      <c r="I156" s="63" t="s">
        <v>333</v>
      </c>
      <c r="J156" s="44">
        <f t="shared" si="10"/>
        <v>0</v>
      </c>
      <c r="K156" s="43">
        <f t="shared" si="11"/>
        <v>0</v>
      </c>
      <c r="L156" s="56">
        <f t="shared" si="8"/>
        <v>0</v>
      </c>
      <c r="M156" s="6"/>
      <c r="N156" s="57" t="e">
        <f t="shared" si="9"/>
        <v>#DIV/0!</v>
      </c>
      <c r="O156" s="129" t="s">
        <v>557</v>
      </c>
      <c r="P156" s="36"/>
      <c r="Q156" s="6"/>
      <c r="R156" s="6"/>
      <c r="S156" s="6"/>
      <c r="T156" s="6"/>
      <c r="U156" s="6"/>
    </row>
    <row r="157" spans="1:21" s="4" customFormat="1" ht="13.5" customHeight="1">
      <c r="A157" s="2" t="s">
        <v>159</v>
      </c>
      <c r="B157" s="66">
        <v>5903895010244</v>
      </c>
      <c r="C157" s="9" t="s">
        <v>556</v>
      </c>
      <c r="D157" s="28" t="s">
        <v>540</v>
      </c>
      <c r="E157" s="106" t="s">
        <v>553</v>
      </c>
      <c r="F157" s="98">
        <v>4.79</v>
      </c>
      <c r="G157" s="94">
        <v>15</v>
      </c>
      <c r="H157" s="42"/>
      <c r="I157" s="63" t="s">
        <v>333</v>
      </c>
      <c r="J157" s="44">
        <f t="shared" si="10"/>
        <v>0</v>
      </c>
      <c r="K157" s="43">
        <f t="shared" si="11"/>
        <v>0</v>
      </c>
      <c r="L157" s="56">
        <f t="shared" si="8"/>
        <v>0</v>
      </c>
      <c r="M157" s="6"/>
      <c r="N157" s="57" t="e">
        <f t="shared" si="9"/>
        <v>#DIV/0!</v>
      </c>
      <c r="O157" s="129" t="s">
        <v>557</v>
      </c>
      <c r="P157" s="36"/>
      <c r="Q157" s="6"/>
      <c r="R157" s="6"/>
      <c r="S157" s="6"/>
      <c r="T157" s="6"/>
      <c r="U157" s="6"/>
    </row>
    <row r="158" spans="1:21" s="4" customFormat="1" ht="13.5" customHeight="1">
      <c r="A158" s="2" t="s">
        <v>160</v>
      </c>
      <c r="B158" s="66">
        <v>5903895638639</v>
      </c>
      <c r="C158" s="9" t="s">
        <v>556</v>
      </c>
      <c r="D158" s="28" t="s">
        <v>541</v>
      </c>
      <c r="E158" s="106" t="s">
        <v>553</v>
      </c>
      <c r="F158" s="98">
        <v>4.79</v>
      </c>
      <c r="G158" s="94">
        <v>15</v>
      </c>
      <c r="H158" s="42"/>
      <c r="I158" s="63" t="s">
        <v>333</v>
      </c>
      <c r="J158" s="44">
        <f t="shared" si="10"/>
        <v>0</v>
      </c>
      <c r="K158" s="43">
        <f t="shared" si="11"/>
        <v>0</v>
      </c>
      <c r="L158" s="56">
        <f t="shared" si="8"/>
        <v>0</v>
      </c>
      <c r="M158" s="6"/>
      <c r="N158" s="57" t="e">
        <f t="shared" si="9"/>
        <v>#DIV/0!</v>
      </c>
      <c r="O158" s="129" t="s">
        <v>557</v>
      </c>
      <c r="P158" s="36"/>
      <c r="Q158" s="6"/>
      <c r="R158" s="6"/>
      <c r="S158" s="6"/>
      <c r="T158" s="6"/>
      <c r="U158" s="6"/>
    </row>
    <row r="159" spans="1:21" s="4" customFormat="1" ht="13.5" customHeight="1">
      <c r="A159" s="2" t="s">
        <v>161</v>
      </c>
      <c r="B159" s="66">
        <v>5903895627176</v>
      </c>
      <c r="C159" s="9" t="s">
        <v>556</v>
      </c>
      <c r="D159" s="28" t="s">
        <v>542</v>
      </c>
      <c r="E159" s="106" t="s">
        <v>554</v>
      </c>
      <c r="F159" s="98">
        <v>4.71</v>
      </c>
      <c r="G159" s="94">
        <v>6</v>
      </c>
      <c r="H159" s="42"/>
      <c r="I159" s="63" t="s">
        <v>333</v>
      </c>
      <c r="J159" s="44">
        <f t="shared" si="10"/>
        <v>0</v>
      </c>
      <c r="K159" s="43">
        <f t="shared" si="11"/>
        <v>0</v>
      </c>
      <c r="L159" s="56">
        <f t="shared" si="8"/>
        <v>0</v>
      </c>
      <c r="M159" s="6"/>
      <c r="N159" s="57" t="e">
        <f t="shared" si="9"/>
        <v>#DIV/0!</v>
      </c>
      <c r="O159" s="129" t="s">
        <v>557</v>
      </c>
      <c r="P159" s="36"/>
      <c r="Q159" s="6"/>
      <c r="R159" s="6"/>
      <c r="S159" s="6"/>
      <c r="T159" s="6"/>
      <c r="U159" s="6"/>
    </row>
    <row r="160" spans="1:21" s="4" customFormat="1" ht="13.5" customHeight="1">
      <c r="A160" s="2" t="s">
        <v>162</v>
      </c>
      <c r="B160" s="66">
        <v>5903895627183</v>
      </c>
      <c r="C160" s="9" t="s">
        <v>556</v>
      </c>
      <c r="D160" s="28" t="s">
        <v>543</v>
      </c>
      <c r="E160" s="106" t="s">
        <v>554</v>
      </c>
      <c r="F160" s="98">
        <v>4.71</v>
      </c>
      <c r="G160" s="94">
        <v>6</v>
      </c>
      <c r="H160" s="42"/>
      <c r="I160" s="63" t="s">
        <v>333</v>
      </c>
      <c r="J160" s="44">
        <f t="shared" si="10"/>
        <v>0</v>
      </c>
      <c r="K160" s="43">
        <f t="shared" si="11"/>
        <v>0</v>
      </c>
      <c r="L160" s="56">
        <f t="shared" si="8"/>
        <v>0</v>
      </c>
      <c r="M160" s="6"/>
      <c r="N160" s="57" t="e">
        <f t="shared" si="9"/>
        <v>#DIV/0!</v>
      </c>
      <c r="O160" s="129" t="s">
        <v>557</v>
      </c>
      <c r="P160" s="36"/>
      <c r="Q160" s="6"/>
      <c r="R160" s="6"/>
      <c r="S160" s="6"/>
      <c r="T160" s="6"/>
      <c r="U160" s="6"/>
    </row>
    <row r="161" spans="1:21" s="4" customFormat="1" ht="13.5" customHeight="1">
      <c r="A161" s="2" t="s">
        <v>163</v>
      </c>
      <c r="B161" s="66">
        <v>5903895627169</v>
      </c>
      <c r="C161" s="9" t="s">
        <v>556</v>
      </c>
      <c r="D161" s="28" t="s">
        <v>544</v>
      </c>
      <c r="E161" s="106" t="s">
        <v>554</v>
      </c>
      <c r="F161" s="98">
        <v>4.71</v>
      </c>
      <c r="G161" s="94">
        <v>6</v>
      </c>
      <c r="H161" s="42"/>
      <c r="I161" s="63" t="s">
        <v>333</v>
      </c>
      <c r="J161" s="44">
        <f t="shared" si="10"/>
        <v>0</v>
      </c>
      <c r="K161" s="43">
        <f t="shared" si="11"/>
        <v>0</v>
      </c>
      <c r="L161" s="56">
        <f t="shared" si="8"/>
        <v>0</v>
      </c>
      <c r="M161" s="6"/>
      <c r="N161" s="57" t="e">
        <f t="shared" si="9"/>
        <v>#DIV/0!</v>
      </c>
      <c r="O161" s="129" t="s">
        <v>557</v>
      </c>
      <c r="P161" s="36"/>
      <c r="Q161" s="6"/>
      <c r="R161" s="6"/>
      <c r="S161" s="6"/>
      <c r="T161" s="6"/>
      <c r="U161" s="6"/>
    </row>
    <row r="162" spans="1:21" s="4" customFormat="1" ht="13.5" customHeight="1">
      <c r="A162" s="2" t="s">
        <v>164</v>
      </c>
      <c r="B162" s="66">
        <v>5903895633214</v>
      </c>
      <c r="C162" s="9" t="s">
        <v>556</v>
      </c>
      <c r="D162" s="28" t="s">
        <v>545</v>
      </c>
      <c r="E162" s="106" t="s">
        <v>555</v>
      </c>
      <c r="F162" s="98">
        <v>4.71</v>
      </c>
      <c r="G162" s="94">
        <v>6</v>
      </c>
      <c r="H162" s="42"/>
      <c r="I162" s="63" t="s">
        <v>333</v>
      </c>
      <c r="J162" s="44">
        <f t="shared" si="10"/>
        <v>0</v>
      </c>
      <c r="K162" s="43">
        <f t="shared" si="11"/>
        <v>0</v>
      </c>
      <c r="L162" s="56">
        <f t="shared" si="8"/>
        <v>0</v>
      </c>
      <c r="M162" s="6"/>
      <c r="N162" s="57" t="e">
        <f t="shared" si="9"/>
        <v>#DIV/0!</v>
      </c>
      <c r="O162" s="129" t="s">
        <v>557</v>
      </c>
      <c r="P162" s="36"/>
      <c r="Q162" s="6"/>
      <c r="R162" s="6"/>
      <c r="S162" s="6"/>
      <c r="T162" s="6"/>
      <c r="U162" s="6"/>
    </row>
    <row r="163" spans="1:21" s="4" customFormat="1" ht="13.5" customHeight="1">
      <c r="A163" s="2" t="s">
        <v>165</v>
      </c>
      <c r="B163" s="66">
        <v>5903895631067</v>
      </c>
      <c r="C163" s="9" t="s">
        <v>556</v>
      </c>
      <c r="D163" s="28" t="s">
        <v>546</v>
      </c>
      <c r="E163" s="106" t="s">
        <v>554</v>
      </c>
      <c r="F163" s="98">
        <v>5.13</v>
      </c>
      <c r="G163" s="94">
        <v>6</v>
      </c>
      <c r="H163" s="42"/>
      <c r="I163" s="63" t="s">
        <v>333</v>
      </c>
      <c r="J163" s="44">
        <f t="shared" si="10"/>
        <v>0</v>
      </c>
      <c r="K163" s="43">
        <f t="shared" si="11"/>
        <v>0</v>
      </c>
      <c r="L163" s="56">
        <f t="shared" si="8"/>
        <v>0</v>
      </c>
      <c r="M163" s="6"/>
      <c r="N163" s="57" t="e">
        <f t="shared" si="9"/>
        <v>#DIV/0!</v>
      </c>
      <c r="O163" s="129" t="s">
        <v>557</v>
      </c>
      <c r="P163" s="36"/>
      <c r="Q163" s="6"/>
      <c r="R163" s="6"/>
      <c r="S163" s="6"/>
      <c r="T163" s="6"/>
      <c r="U163" s="6"/>
    </row>
    <row r="164" spans="1:15" ht="13.5" customHeight="1">
      <c r="A164" s="2" t="s">
        <v>166</v>
      </c>
      <c r="B164" s="71">
        <v>5903895629576</v>
      </c>
      <c r="C164" s="7" t="s">
        <v>556</v>
      </c>
      <c r="D164" s="27" t="s">
        <v>547</v>
      </c>
      <c r="E164" s="107" t="s">
        <v>350</v>
      </c>
      <c r="F164" s="15">
        <v>5.99</v>
      </c>
      <c r="G164" s="20">
        <v>12</v>
      </c>
      <c r="H164" s="41"/>
      <c r="I164" s="63" t="s">
        <v>333</v>
      </c>
      <c r="J164" s="44">
        <f t="shared" si="10"/>
        <v>0</v>
      </c>
      <c r="K164" s="43">
        <f t="shared" si="11"/>
        <v>0</v>
      </c>
      <c r="L164" s="56">
        <f t="shared" si="8"/>
        <v>0</v>
      </c>
      <c r="N164" s="57" t="e">
        <f t="shared" si="9"/>
        <v>#DIV/0!</v>
      </c>
      <c r="O164" s="129" t="s">
        <v>557</v>
      </c>
    </row>
    <row r="165" spans="1:15" ht="13.5" customHeight="1">
      <c r="A165" s="2" t="s">
        <v>167</v>
      </c>
      <c r="B165" s="71">
        <v>5903895629569</v>
      </c>
      <c r="C165" s="7" t="s">
        <v>556</v>
      </c>
      <c r="D165" s="27" t="s">
        <v>548</v>
      </c>
      <c r="E165" s="107" t="s">
        <v>350</v>
      </c>
      <c r="F165" s="15">
        <v>5.99</v>
      </c>
      <c r="G165" s="20">
        <v>12</v>
      </c>
      <c r="H165" s="41"/>
      <c r="I165" s="63" t="s">
        <v>7</v>
      </c>
      <c r="J165" s="44">
        <f t="shared" si="10"/>
        <v>0</v>
      </c>
      <c r="K165" s="43">
        <f t="shared" si="11"/>
        <v>0</v>
      </c>
      <c r="L165" s="56">
        <f t="shared" si="8"/>
        <v>0</v>
      </c>
      <c r="N165" s="57" t="e">
        <f t="shared" si="9"/>
        <v>#DIV/0!</v>
      </c>
      <c r="O165" s="129" t="s">
        <v>557</v>
      </c>
    </row>
    <row r="166" spans="1:15" ht="13.5" customHeight="1">
      <c r="A166" s="2" t="s">
        <v>168</v>
      </c>
      <c r="B166" s="71">
        <v>5903895629996</v>
      </c>
      <c r="C166" s="7" t="s">
        <v>556</v>
      </c>
      <c r="D166" s="27" t="s">
        <v>549</v>
      </c>
      <c r="E166" s="107" t="s">
        <v>350</v>
      </c>
      <c r="F166" s="15">
        <v>5.99</v>
      </c>
      <c r="G166" s="20">
        <v>12</v>
      </c>
      <c r="H166" s="41"/>
      <c r="I166" s="63" t="s">
        <v>7</v>
      </c>
      <c r="J166" s="44">
        <f t="shared" si="10"/>
        <v>0</v>
      </c>
      <c r="K166" s="43">
        <f t="shared" si="11"/>
        <v>0</v>
      </c>
      <c r="L166" s="56">
        <f t="shared" si="8"/>
        <v>0</v>
      </c>
      <c r="N166" s="57" t="e">
        <f t="shared" si="9"/>
        <v>#DIV/0!</v>
      </c>
      <c r="O166" s="129" t="s">
        <v>557</v>
      </c>
    </row>
    <row r="167" spans="1:15" ht="13.5" customHeight="1">
      <c r="A167" s="2" t="s">
        <v>169</v>
      </c>
      <c r="B167" s="71">
        <v>5903895630008</v>
      </c>
      <c r="C167" s="7" t="s">
        <v>556</v>
      </c>
      <c r="D167" s="27" t="s">
        <v>550</v>
      </c>
      <c r="E167" s="107" t="s">
        <v>350</v>
      </c>
      <c r="F167" s="15">
        <v>5.99</v>
      </c>
      <c r="G167" s="20">
        <v>12</v>
      </c>
      <c r="H167" s="41"/>
      <c r="I167" s="63" t="s">
        <v>7</v>
      </c>
      <c r="J167" s="44">
        <f t="shared" si="10"/>
        <v>0</v>
      </c>
      <c r="K167" s="43">
        <f t="shared" si="11"/>
        <v>0</v>
      </c>
      <c r="L167" s="56">
        <f t="shared" si="8"/>
        <v>0</v>
      </c>
      <c r="N167" s="57" t="e">
        <f t="shared" si="9"/>
        <v>#DIV/0!</v>
      </c>
      <c r="O167" s="129" t="s">
        <v>557</v>
      </c>
    </row>
    <row r="168" spans="1:15" ht="13.5" customHeight="1">
      <c r="A168" s="2" t="s">
        <v>170</v>
      </c>
      <c r="B168" s="71">
        <v>5903895630435</v>
      </c>
      <c r="C168" s="7" t="s">
        <v>556</v>
      </c>
      <c r="D168" s="27" t="s">
        <v>551</v>
      </c>
      <c r="E168" s="107" t="s">
        <v>350</v>
      </c>
      <c r="F168" s="15">
        <v>5.99</v>
      </c>
      <c r="G168" s="20">
        <v>12</v>
      </c>
      <c r="H168" s="41"/>
      <c r="I168" s="63" t="s">
        <v>7</v>
      </c>
      <c r="J168" s="44">
        <f t="shared" si="10"/>
        <v>0</v>
      </c>
      <c r="K168" s="43">
        <f t="shared" si="11"/>
        <v>0</v>
      </c>
      <c r="L168" s="56">
        <f t="shared" si="8"/>
        <v>0</v>
      </c>
      <c r="N168" s="57" t="e">
        <f t="shared" si="9"/>
        <v>#DIV/0!</v>
      </c>
      <c r="O168" s="129" t="s">
        <v>557</v>
      </c>
    </row>
    <row r="169" spans="1:15" ht="13.5" customHeight="1">
      <c r="A169" s="2" t="s">
        <v>171</v>
      </c>
      <c r="B169" s="71">
        <v>5903895630442</v>
      </c>
      <c r="C169" s="7" t="s">
        <v>556</v>
      </c>
      <c r="D169" s="27" t="s">
        <v>552</v>
      </c>
      <c r="E169" s="107" t="s">
        <v>350</v>
      </c>
      <c r="F169" s="15">
        <v>5.99</v>
      </c>
      <c r="G169" s="20">
        <v>12</v>
      </c>
      <c r="H169" s="41"/>
      <c r="I169" s="63" t="s">
        <v>7</v>
      </c>
      <c r="J169" s="44">
        <f t="shared" si="10"/>
        <v>0</v>
      </c>
      <c r="K169" s="43">
        <f t="shared" si="11"/>
        <v>0</v>
      </c>
      <c r="L169" s="56">
        <f t="shared" si="8"/>
        <v>0</v>
      </c>
      <c r="N169" s="57" t="e">
        <f t="shared" si="9"/>
        <v>#DIV/0!</v>
      </c>
      <c r="O169" s="129" t="s">
        <v>557</v>
      </c>
    </row>
    <row r="170" spans="1:15" ht="13.5" customHeight="1">
      <c r="A170" s="2" t="s">
        <v>172</v>
      </c>
      <c r="B170" s="71">
        <v>277926</v>
      </c>
      <c r="C170" s="7" t="s">
        <v>558</v>
      </c>
      <c r="D170" s="27" t="s">
        <v>559</v>
      </c>
      <c r="E170" s="107" t="s">
        <v>571</v>
      </c>
      <c r="F170" s="15">
        <v>36.6</v>
      </c>
      <c r="G170" s="20"/>
      <c r="H170" s="41"/>
      <c r="I170" s="63" t="s">
        <v>320</v>
      </c>
      <c r="J170" s="44">
        <f t="shared" si="10"/>
        <v>0</v>
      </c>
      <c r="K170" s="43">
        <f t="shared" si="11"/>
        <v>0</v>
      </c>
      <c r="L170" s="56">
        <f t="shared" si="8"/>
        <v>0</v>
      </c>
      <c r="N170" s="57" t="e">
        <f t="shared" si="9"/>
        <v>#DIV/0!</v>
      </c>
      <c r="O170" s="129" t="s">
        <v>574</v>
      </c>
    </row>
    <row r="171" spans="1:15" ht="13.5" customHeight="1">
      <c r="A171" s="2" t="s">
        <v>173</v>
      </c>
      <c r="B171" s="71">
        <v>278206</v>
      </c>
      <c r="C171" s="7" t="s">
        <v>558</v>
      </c>
      <c r="D171" s="27" t="s">
        <v>560</v>
      </c>
      <c r="E171" s="107" t="s">
        <v>572</v>
      </c>
      <c r="F171" s="15">
        <v>36.6</v>
      </c>
      <c r="G171" s="20"/>
      <c r="H171" s="41"/>
      <c r="I171" s="63" t="s">
        <v>320</v>
      </c>
      <c r="J171" s="44">
        <f t="shared" si="10"/>
        <v>0</v>
      </c>
      <c r="K171" s="43">
        <f t="shared" si="11"/>
        <v>0</v>
      </c>
      <c r="L171" s="56">
        <f t="shared" si="8"/>
        <v>0</v>
      </c>
      <c r="N171" s="57" t="e">
        <f t="shared" si="9"/>
        <v>#DIV/0!</v>
      </c>
      <c r="O171" s="129" t="s">
        <v>574</v>
      </c>
    </row>
    <row r="172" spans="1:15" ht="13.5" customHeight="1">
      <c r="A172" s="2" t="s">
        <v>174</v>
      </c>
      <c r="B172" s="71">
        <v>5906245779655</v>
      </c>
      <c r="C172" s="7" t="s">
        <v>558</v>
      </c>
      <c r="D172" s="27" t="s">
        <v>561</v>
      </c>
      <c r="E172" s="107" t="s">
        <v>415</v>
      </c>
      <c r="F172" s="15">
        <v>3.85</v>
      </c>
      <c r="G172" s="20">
        <v>10</v>
      </c>
      <c r="H172" s="41"/>
      <c r="I172" s="63" t="s">
        <v>333</v>
      </c>
      <c r="J172" s="44">
        <f t="shared" si="10"/>
        <v>0</v>
      </c>
      <c r="K172" s="43">
        <f t="shared" si="11"/>
        <v>0</v>
      </c>
      <c r="L172" s="56">
        <f t="shared" si="8"/>
        <v>0</v>
      </c>
      <c r="N172" s="57" t="e">
        <f t="shared" si="9"/>
        <v>#DIV/0!</v>
      </c>
      <c r="O172" s="129" t="s">
        <v>574</v>
      </c>
    </row>
    <row r="173" spans="1:15" ht="13.5" customHeight="1">
      <c r="A173" s="2" t="s">
        <v>175</v>
      </c>
      <c r="B173" s="71">
        <v>5906245779679</v>
      </c>
      <c r="C173" s="7" t="s">
        <v>558</v>
      </c>
      <c r="D173" s="27" t="s">
        <v>562</v>
      </c>
      <c r="E173" s="107" t="s">
        <v>415</v>
      </c>
      <c r="F173" s="15">
        <v>3.85</v>
      </c>
      <c r="G173" s="20">
        <v>10</v>
      </c>
      <c r="H173" s="41"/>
      <c r="I173" s="63" t="s">
        <v>333</v>
      </c>
      <c r="J173" s="44">
        <f t="shared" si="10"/>
        <v>0</v>
      </c>
      <c r="K173" s="43">
        <f t="shared" si="11"/>
        <v>0</v>
      </c>
      <c r="L173" s="56">
        <f t="shared" si="8"/>
        <v>0</v>
      </c>
      <c r="N173" s="57" t="e">
        <f t="shared" si="9"/>
        <v>#DIV/0!</v>
      </c>
      <c r="O173" s="129" t="s">
        <v>574</v>
      </c>
    </row>
    <row r="174" spans="1:15" ht="13.5" customHeight="1">
      <c r="A174" s="2" t="s">
        <v>176</v>
      </c>
      <c r="B174" s="71">
        <v>5906245779730</v>
      </c>
      <c r="C174" s="7" t="s">
        <v>558</v>
      </c>
      <c r="D174" s="11" t="s">
        <v>563</v>
      </c>
      <c r="E174" s="107" t="s">
        <v>415</v>
      </c>
      <c r="F174" s="15">
        <v>3.85</v>
      </c>
      <c r="G174" s="20">
        <v>10</v>
      </c>
      <c r="H174" s="41"/>
      <c r="I174" s="63" t="s">
        <v>333</v>
      </c>
      <c r="J174" s="44">
        <f t="shared" si="10"/>
        <v>0</v>
      </c>
      <c r="K174" s="43">
        <f t="shared" si="11"/>
        <v>0</v>
      </c>
      <c r="L174" s="56">
        <f t="shared" si="8"/>
        <v>0</v>
      </c>
      <c r="N174" s="57" t="e">
        <f t="shared" si="9"/>
        <v>#DIV/0!</v>
      </c>
      <c r="O174" s="129" t="s">
        <v>574</v>
      </c>
    </row>
    <row r="175" spans="1:15" ht="13.5" customHeight="1">
      <c r="A175" s="2" t="s">
        <v>177</v>
      </c>
      <c r="B175" s="71">
        <v>5906245779716</v>
      </c>
      <c r="C175" s="7" t="s">
        <v>558</v>
      </c>
      <c r="D175" s="11" t="s">
        <v>564</v>
      </c>
      <c r="E175" s="107" t="s">
        <v>415</v>
      </c>
      <c r="F175" s="15">
        <v>3.85</v>
      </c>
      <c r="G175" s="20">
        <v>10</v>
      </c>
      <c r="H175" s="41"/>
      <c r="I175" s="63" t="s">
        <v>333</v>
      </c>
      <c r="J175" s="44">
        <f t="shared" si="10"/>
        <v>0</v>
      </c>
      <c r="K175" s="43">
        <f t="shared" si="11"/>
        <v>0</v>
      </c>
      <c r="L175" s="56">
        <f t="shared" si="8"/>
        <v>0</v>
      </c>
      <c r="N175" s="57" t="e">
        <f t="shared" si="9"/>
        <v>#DIV/0!</v>
      </c>
      <c r="O175" s="129" t="s">
        <v>574</v>
      </c>
    </row>
    <row r="176" spans="1:15" ht="13.5" customHeight="1">
      <c r="A176" s="2" t="s">
        <v>178</v>
      </c>
      <c r="B176" s="67">
        <v>5906245779693</v>
      </c>
      <c r="C176" s="7" t="s">
        <v>558</v>
      </c>
      <c r="D176" s="86" t="s">
        <v>565</v>
      </c>
      <c r="E176" s="14" t="s">
        <v>415</v>
      </c>
      <c r="F176" s="96">
        <v>3.85</v>
      </c>
      <c r="G176" s="13">
        <v>10</v>
      </c>
      <c r="H176" s="41"/>
      <c r="I176" s="63" t="s">
        <v>333</v>
      </c>
      <c r="J176" s="44">
        <f t="shared" si="10"/>
        <v>0</v>
      </c>
      <c r="K176" s="43">
        <f t="shared" si="11"/>
        <v>0</v>
      </c>
      <c r="L176" s="56">
        <f t="shared" si="8"/>
        <v>0</v>
      </c>
      <c r="N176" s="57" t="e">
        <f t="shared" si="9"/>
        <v>#DIV/0!</v>
      </c>
      <c r="O176" s="129" t="s">
        <v>574</v>
      </c>
    </row>
    <row r="177" spans="1:15" ht="13.5" customHeight="1">
      <c r="A177" s="2" t="s">
        <v>179</v>
      </c>
      <c r="B177" s="67">
        <v>5906245775084</v>
      </c>
      <c r="C177" s="7" t="s">
        <v>558</v>
      </c>
      <c r="D177" s="86" t="s">
        <v>559</v>
      </c>
      <c r="E177" s="14" t="s">
        <v>573</v>
      </c>
      <c r="F177" s="96">
        <v>10.16</v>
      </c>
      <c r="G177" s="13">
        <v>12</v>
      </c>
      <c r="H177" s="41"/>
      <c r="I177" s="63" t="s">
        <v>333</v>
      </c>
      <c r="J177" s="44">
        <f t="shared" si="10"/>
        <v>0</v>
      </c>
      <c r="K177" s="43">
        <f t="shared" si="11"/>
        <v>0</v>
      </c>
      <c r="L177" s="56">
        <f t="shared" si="8"/>
        <v>0</v>
      </c>
      <c r="N177" s="57" t="e">
        <f t="shared" si="9"/>
        <v>#DIV/0!</v>
      </c>
      <c r="O177" s="129" t="s">
        <v>574</v>
      </c>
    </row>
    <row r="178" spans="1:15" ht="13.5" customHeight="1">
      <c r="A178" s="2" t="s">
        <v>180</v>
      </c>
      <c r="B178" s="67">
        <v>5906245777156</v>
      </c>
      <c r="C178" s="7" t="s">
        <v>558</v>
      </c>
      <c r="D178" s="86" t="s">
        <v>566</v>
      </c>
      <c r="E178" s="14" t="s">
        <v>573</v>
      </c>
      <c r="F178" s="96">
        <v>10.16</v>
      </c>
      <c r="G178" s="13">
        <v>12</v>
      </c>
      <c r="H178" s="41"/>
      <c r="I178" s="63" t="s">
        <v>333</v>
      </c>
      <c r="J178" s="44">
        <f t="shared" si="10"/>
        <v>0</v>
      </c>
      <c r="K178" s="43">
        <f t="shared" si="11"/>
        <v>0</v>
      </c>
      <c r="L178" s="56">
        <f t="shared" si="8"/>
        <v>0</v>
      </c>
      <c r="N178" s="57" t="e">
        <f t="shared" si="9"/>
        <v>#DIV/0!</v>
      </c>
      <c r="O178" s="129" t="s">
        <v>574</v>
      </c>
    </row>
    <row r="179" spans="1:15" ht="13.5" customHeight="1">
      <c r="A179" s="2" t="s">
        <v>181</v>
      </c>
      <c r="B179" s="67">
        <v>5906245775695</v>
      </c>
      <c r="C179" s="7" t="s">
        <v>558</v>
      </c>
      <c r="D179" s="86" t="s">
        <v>567</v>
      </c>
      <c r="E179" s="14" t="s">
        <v>573</v>
      </c>
      <c r="F179" s="96">
        <v>10.16</v>
      </c>
      <c r="G179" s="13">
        <v>12</v>
      </c>
      <c r="H179" s="41"/>
      <c r="I179" s="63" t="s">
        <v>333</v>
      </c>
      <c r="J179" s="44">
        <f t="shared" si="10"/>
        <v>0</v>
      </c>
      <c r="K179" s="43">
        <f t="shared" si="11"/>
        <v>0</v>
      </c>
      <c r="L179" s="56">
        <f t="shared" si="8"/>
        <v>0</v>
      </c>
      <c r="N179" s="57" t="e">
        <f t="shared" si="9"/>
        <v>#DIV/0!</v>
      </c>
      <c r="O179" s="129" t="s">
        <v>574</v>
      </c>
    </row>
    <row r="180" spans="1:15" ht="13.5" customHeight="1">
      <c r="A180" s="2" t="s">
        <v>182</v>
      </c>
      <c r="B180" s="67">
        <v>5906245778405</v>
      </c>
      <c r="C180" s="7" t="s">
        <v>558</v>
      </c>
      <c r="D180" s="86" t="s">
        <v>568</v>
      </c>
      <c r="E180" s="14" t="s">
        <v>415</v>
      </c>
      <c r="F180" s="96">
        <v>4.06</v>
      </c>
      <c r="G180" s="13">
        <v>10</v>
      </c>
      <c r="H180" s="41"/>
      <c r="I180" s="63" t="s">
        <v>333</v>
      </c>
      <c r="J180" s="44">
        <f t="shared" si="10"/>
        <v>0</v>
      </c>
      <c r="K180" s="43">
        <f t="shared" si="11"/>
        <v>0</v>
      </c>
      <c r="L180" s="56">
        <f t="shared" si="8"/>
        <v>0</v>
      </c>
      <c r="N180" s="57" t="e">
        <f t="shared" si="9"/>
        <v>#DIV/0!</v>
      </c>
      <c r="O180" s="129" t="s">
        <v>574</v>
      </c>
    </row>
    <row r="181" spans="1:21" s="4" customFormat="1" ht="13.5" customHeight="1">
      <c r="A181" s="2" t="s">
        <v>183</v>
      </c>
      <c r="B181" s="67">
        <v>5906245778412</v>
      </c>
      <c r="C181" s="7" t="s">
        <v>558</v>
      </c>
      <c r="D181" s="86" t="s">
        <v>569</v>
      </c>
      <c r="E181" s="14" t="s">
        <v>415</v>
      </c>
      <c r="F181" s="96">
        <v>4.06</v>
      </c>
      <c r="G181" s="13">
        <v>10</v>
      </c>
      <c r="H181" s="41"/>
      <c r="I181" s="63" t="s">
        <v>333</v>
      </c>
      <c r="J181" s="44">
        <f t="shared" si="10"/>
        <v>0</v>
      </c>
      <c r="K181" s="43">
        <f t="shared" si="11"/>
        <v>0</v>
      </c>
      <c r="L181" s="56">
        <f t="shared" si="8"/>
        <v>0</v>
      </c>
      <c r="M181" s="6"/>
      <c r="N181" s="57" t="e">
        <f t="shared" si="9"/>
        <v>#DIV/0!</v>
      </c>
      <c r="O181" s="129" t="s">
        <v>574</v>
      </c>
      <c r="P181" s="36"/>
      <c r="Q181" s="6"/>
      <c r="R181" s="6"/>
      <c r="S181" s="6"/>
      <c r="T181" s="6"/>
      <c r="U181" s="6"/>
    </row>
    <row r="182" spans="1:21" s="4" customFormat="1" ht="13.5" customHeight="1">
      <c r="A182" s="2" t="s">
        <v>184</v>
      </c>
      <c r="B182" s="67">
        <v>5906245778399</v>
      </c>
      <c r="C182" s="7" t="s">
        <v>558</v>
      </c>
      <c r="D182" s="87" t="s">
        <v>570</v>
      </c>
      <c r="E182" s="14" t="s">
        <v>415</v>
      </c>
      <c r="F182" s="96">
        <v>4.06</v>
      </c>
      <c r="G182" s="13">
        <v>10</v>
      </c>
      <c r="H182" s="41"/>
      <c r="I182" s="63" t="s">
        <v>333</v>
      </c>
      <c r="J182" s="44">
        <f t="shared" si="10"/>
        <v>0</v>
      </c>
      <c r="K182" s="43">
        <f t="shared" si="11"/>
        <v>0</v>
      </c>
      <c r="L182" s="56">
        <f t="shared" si="8"/>
        <v>0</v>
      </c>
      <c r="M182" s="6"/>
      <c r="N182" s="57" t="e">
        <f t="shared" si="9"/>
        <v>#DIV/0!</v>
      </c>
      <c r="O182" s="129" t="s">
        <v>574</v>
      </c>
      <c r="P182" s="36"/>
      <c r="Q182" s="6"/>
      <c r="R182" s="6"/>
      <c r="S182" s="6"/>
      <c r="T182" s="6"/>
      <c r="U182" s="6"/>
    </row>
    <row r="183" spans="1:15" ht="13.5" customHeight="1">
      <c r="A183" s="2" t="s">
        <v>185</v>
      </c>
      <c r="B183" s="67">
        <v>5907501013339</v>
      </c>
      <c r="C183" s="10" t="s">
        <v>575</v>
      </c>
      <c r="D183" s="33" t="s">
        <v>577</v>
      </c>
      <c r="E183" s="105" t="s">
        <v>351</v>
      </c>
      <c r="F183" s="21">
        <v>5.69</v>
      </c>
      <c r="G183" s="13">
        <v>4</v>
      </c>
      <c r="H183" s="41"/>
      <c r="I183" s="63" t="s">
        <v>7</v>
      </c>
      <c r="J183" s="44">
        <f t="shared" si="10"/>
        <v>0</v>
      </c>
      <c r="K183" s="43">
        <f t="shared" si="11"/>
        <v>0</v>
      </c>
      <c r="L183" s="56">
        <f t="shared" si="8"/>
        <v>0</v>
      </c>
      <c r="N183" s="57" t="e">
        <f t="shared" si="9"/>
        <v>#DIV/0!</v>
      </c>
      <c r="O183" s="129" t="s">
        <v>332</v>
      </c>
    </row>
    <row r="184" spans="1:15" ht="13.5" customHeight="1">
      <c r="A184" s="2" t="s">
        <v>186</v>
      </c>
      <c r="B184" s="67">
        <v>5907501015760</v>
      </c>
      <c r="C184" s="10" t="s">
        <v>575</v>
      </c>
      <c r="D184" s="33" t="s">
        <v>578</v>
      </c>
      <c r="E184" s="105" t="s">
        <v>351</v>
      </c>
      <c r="F184" s="21">
        <v>5.69</v>
      </c>
      <c r="G184" s="13">
        <v>4</v>
      </c>
      <c r="H184" s="41"/>
      <c r="I184" s="63" t="s">
        <v>7</v>
      </c>
      <c r="J184" s="44">
        <f t="shared" si="10"/>
        <v>0</v>
      </c>
      <c r="K184" s="43">
        <f t="shared" si="11"/>
        <v>0</v>
      </c>
      <c r="L184" s="56">
        <f t="shared" si="8"/>
        <v>0</v>
      </c>
      <c r="N184" s="57" t="e">
        <f t="shared" si="9"/>
        <v>#DIV/0!</v>
      </c>
      <c r="O184" s="129" t="s">
        <v>332</v>
      </c>
    </row>
    <row r="185" spans="1:15" ht="13.5" customHeight="1">
      <c r="A185" s="2" t="s">
        <v>187</v>
      </c>
      <c r="B185" s="67">
        <v>5907501013285</v>
      </c>
      <c r="C185" s="10" t="s">
        <v>575</v>
      </c>
      <c r="D185" s="33" t="s">
        <v>579</v>
      </c>
      <c r="E185" s="105" t="s">
        <v>351</v>
      </c>
      <c r="F185" s="21">
        <v>5.69</v>
      </c>
      <c r="G185" s="13">
        <v>4</v>
      </c>
      <c r="H185" s="41"/>
      <c r="I185" s="63" t="s">
        <v>7</v>
      </c>
      <c r="J185" s="44">
        <f t="shared" si="10"/>
        <v>0</v>
      </c>
      <c r="K185" s="43">
        <f t="shared" si="11"/>
        <v>0</v>
      </c>
      <c r="L185" s="56">
        <f t="shared" si="8"/>
        <v>0</v>
      </c>
      <c r="N185" s="57" t="e">
        <f t="shared" si="9"/>
        <v>#DIV/0!</v>
      </c>
      <c r="O185" s="129" t="s">
        <v>332</v>
      </c>
    </row>
    <row r="186" spans="1:15" ht="13.5" customHeight="1">
      <c r="A186" s="2" t="s">
        <v>188</v>
      </c>
      <c r="B186" s="67">
        <v>5907501016132</v>
      </c>
      <c r="C186" s="10" t="s">
        <v>575</v>
      </c>
      <c r="D186" s="33" t="s">
        <v>580</v>
      </c>
      <c r="E186" s="105" t="s">
        <v>351</v>
      </c>
      <c r="F186" s="21">
        <v>5.69</v>
      </c>
      <c r="G186" s="13">
        <v>4</v>
      </c>
      <c r="H186" s="41"/>
      <c r="I186" s="63" t="s">
        <v>7</v>
      </c>
      <c r="J186" s="44">
        <f t="shared" si="10"/>
        <v>0</v>
      </c>
      <c r="K186" s="43">
        <f t="shared" si="11"/>
        <v>0</v>
      </c>
      <c r="L186" s="56">
        <f t="shared" si="8"/>
        <v>0</v>
      </c>
      <c r="N186" s="57" t="e">
        <f t="shared" si="9"/>
        <v>#DIV/0!</v>
      </c>
      <c r="O186" s="129" t="s">
        <v>332</v>
      </c>
    </row>
    <row r="187" spans="1:15" ht="13.5" customHeight="1">
      <c r="A187" s="2" t="s">
        <v>189</v>
      </c>
      <c r="B187" s="67">
        <v>5907501016439</v>
      </c>
      <c r="C187" s="10" t="s">
        <v>575</v>
      </c>
      <c r="D187" s="33" t="s">
        <v>581</v>
      </c>
      <c r="E187" s="105" t="s">
        <v>351</v>
      </c>
      <c r="F187" s="21">
        <v>5.69</v>
      </c>
      <c r="G187" s="13">
        <v>4</v>
      </c>
      <c r="H187" s="41"/>
      <c r="I187" s="63" t="s">
        <v>7</v>
      </c>
      <c r="J187" s="44">
        <f t="shared" si="10"/>
        <v>0</v>
      </c>
      <c r="K187" s="43">
        <f t="shared" si="11"/>
        <v>0</v>
      </c>
      <c r="L187" s="56">
        <f t="shared" si="8"/>
        <v>0</v>
      </c>
      <c r="N187" s="57" t="e">
        <f t="shared" si="9"/>
        <v>#DIV/0!</v>
      </c>
      <c r="O187" s="129" t="s">
        <v>332</v>
      </c>
    </row>
    <row r="188" spans="1:15" ht="13.5" customHeight="1">
      <c r="A188" s="2" t="s">
        <v>190</v>
      </c>
      <c r="B188" s="67">
        <v>5907501013292</v>
      </c>
      <c r="C188" s="10" t="s">
        <v>575</v>
      </c>
      <c r="D188" s="33" t="s">
        <v>582</v>
      </c>
      <c r="E188" s="105" t="s">
        <v>351</v>
      </c>
      <c r="F188" s="21">
        <v>5.69</v>
      </c>
      <c r="G188" s="13">
        <v>4</v>
      </c>
      <c r="H188" s="41"/>
      <c r="I188" s="63" t="s">
        <v>7</v>
      </c>
      <c r="J188" s="44">
        <f t="shared" si="10"/>
        <v>0</v>
      </c>
      <c r="K188" s="43">
        <f t="shared" si="11"/>
        <v>0</v>
      </c>
      <c r="L188" s="56">
        <f t="shared" si="8"/>
        <v>0</v>
      </c>
      <c r="N188" s="57" t="e">
        <f t="shared" si="9"/>
        <v>#DIV/0!</v>
      </c>
      <c r="O188" s="129" t="s">
        <v>332</v>
      </c>
    </row>
    <row r="189" spans="1:15" ht="13.5" customHeight="1">
      <c r="A189" s="2" t="s">
        <v>191</v>
      </c>
      <c r="B189" s="67">
        <v>5901874900982</v>
      </c>
      <c r="C189" s="10" t="s">
        <v>575</v>
      </c>
      <c r="D189" s="33" t="s">
        <v>583</v>
      </c>
      <c r="E189" s="105" t="s">
        <v>351</v>
      </c>
      <c r="F189" s="21">
        <v>5.69</v>
      </c>
      <c r="G189" s="13">
        <v>4</v>
      </c>
      <c r="H189" s="41"/>
      <c r="I189" s="63" t="s">
        <v>7</v>
      </c>
      <c r="J189" s="44">
        <f t="shared" si="10"/>
        <v>0</v>
      </c>
      <c r="K189" s="43">
        <f t="shared" si="11"/>
        <v>0</v>
      </c>
      <c r="L189" s="56">
        <f t="shared" si="8"/>
        <v>0</v>
      </c>
      <c r="N189" s="57" t="e">
        <f t="shared" si="9"/>
        <v>#DIV/0!</v>
      </c>
      <c r="O189" s="129" t="s">
        <v>332</v>
      </c>
    </row>
    <row r="190" spans="1:15" ht="13.5" customHeight="1">
      <c r="A190" s="2" t="s">
        <v>192</v>
      </c>
      <c r="B190" s="67">
        <v>5901874900999</v>
      </c>
      <c r="C190" s="10" t="s">
        <v>575</v>
      </c>
      <c r="D190" s="33" t="s">
        <v>584</v>
      </c>
      <c r="E190" s="105" t="s">
        <v>593</v>
      </c>
      <c r="F190" s="21">
        <v>5.69</v>
      </c>
      <c r="G190" s="13">
        <v>4</v>
      </c>
      <c r="H190" s="41"/>
      <c r="I190" s="63" t="s">
        <v>7</v>
      </c>
      <c r="J190" s="44">
        <f t="shared" si="10"/>
        <v>0</v>
      </c>
      <c r="K190" s="43">
        <f t="shared" si="11"/>
        <v>0</v>
      </c>
      <c r="L190" s="56">
        <f t="shared" si="8"/>
        <v>0</v>
      </c>
      <c r="N190" s="57" t="e">
        <f t="shared" si="9"/>
        <v>#DIV/0!</v>
      </c>
      <c r="O190" s="129" t="s">
        <v>332</v>
      </c>
    </row>
    <row r="191" spans="1:15" ht="13.5" customHeight="1">
      <c r="A191" s="2" t="s">
        <v>193</v>
      </c>
      <c r="B191" s="67">
        <v>5901874901828</v>
      </c>
      <c r="C191" s="10" t="s">
        <v>575</v>
      </c>
      <c r="D191" s="33" t="s">
        <v>585</v>
      </c>
      <c r="E191" s="105" t="s">
        <v>351</v>
      </c>
      <c r="F191" s="21">
        <v>5.69</v>
      </c>
      <c r="G191" s="13">
        <v>4</v>
      </c>
      <c r="H191" s="41"/>
      <c r="I191" s="63" t="s">
        <v>7</v>
      </c>
      <c r="J191" s="44">
        <f t="shared" si="10"/>
        <v>0</v>
      </c>
      <c r="K191" s="43">
        <f t="shared" si="11"/>
        <v>0</v>
      </c>
      <c r="L191" s="56">
        <f t="shared" si="8"/>
        <v>0</v>
      </c>
      <c r="N191" s="57" t="e">
        <f t="shared" si="9"/>
        <v>#DIV/0!</v>
      </c>
      <c r="O191" s="129" t="s">
        <v>332</v>
      </c>
    </row>
    <row r="192" spans="1:21" s="4" customFormat="1" ht="13.5" customHeight="1">
      <c r="A192" s="2" t="s">
        <v>194</v>
      </c>
      <c r="B192" s="67">
        <v>5907501002081</v>
      </c>
      <c r="C192" s="10" t="s">
        <v>575</v>
      </c>
      <c r="D192" s="33" t="s">
        <v>586</v>
      </c>
      <c r="E192" s="105" t="s">
        <v>594</v>
      </c>
      <c r="F192" s="21">
        <v>4.29</v>
      </c>
      <c r="G192" s="13">
        <v>8</v>
      </c>
      <c r="H192" s="41"/>
      <c r="I192" s="63" t="s">
        <v>7</v>
      </c>
      <c r="J192" s="44">
        <f t="shared" si="10"/>
        <v>0</v>
      </c>
      <c r="K192" s="43">
        <f t="shared" si="11"/>
        <v>0</v>
      </c>
      <c r="L192" s="56">
        <f t="shared" si="8"/>
        <v>0</v>
      </c>
      <c r="M192" s="6"/>
      <c r="N192" s="57" t="e">
        <f t="shared" si="9"/>
        <v>#DIV/0!</v>
      </c>
      <c r="O192" s="129" t="s">
        <v>332</v>
      </c>
      <c r="P192" s="36"/>
      <c r="Q192" s="6"/>
      <c r="R192" s="6"/>
      <c r="S192" s="6"/>
      <c r="T192" s="6"/>
      <c r="U192" s="6"/>
    </row>
    <row r="193" spans="1:21" s="4" customFormat="1" ht="13.5" customHeight="1">
      <c r="A193" s="2" t="s">
        <v>195</v>
      </c>
      <c r="B193" s="67">
        <v>5907501002029</v>
      </c>
      <c r="C193" s="10" t="s">
        <v>575</v>
      </c>
      <c r="D193" s="33" t="s">
        <v>587</v>
      </c>
      <c r="E193" s="105" t="s">
        <v>594</v>
      </c>
      <c r="F193" s="21">
        <v>4.29</v>
      </c>
      <c r="G193" s="13">
        <v>8</v>
      </c>
      <c r="H193" s="41"/>
      <c r="I193" s="63" t="s">
        <v>7</v>
      </c>
      <c r="J193" s="44">
        <f t="shared" si="10"/>
        <v>0</v>
      </c>
      <c r="K193" s="43">
        <f t="shared" si="11"/>
        <v>0</v>
      </c>
      <c r="L193" s="56">
        <f t="shared" si="8"/>
        <v>0</v>
      </c>
      <c r="M193" s="6"/>
      <c r="N193" s="57" t="e">
        <f t="shared" si="9"/>
        <v>#DIV/0!</v>
      </c>
      <c r="O193" s="129" t="s">
        <v>332</v>
      </c>
      <c r="P193" s="36"/>
      <c r="Q193" s="6"/>
      <c r="R193" s="6"/>
      <c r="S193" s="6"/>
      <c r="T193" s="6"/>
      <c r="U193" s="6"/>
    </row>
    <row r="194" spans="1:21" s="4" customFormat="1" ht="13.5" customHeight="1">
      <c r="A194" s="2" t="s">
        <v>196</v>
      </c>
      <c r="B194" s="67">
        <v>5907501002036</v>
      </c>
      <c r="C194" s="10" t="s">
        <v>575</v>
      </c>
      <c r="D194" s="33" t="s">
        <v>588</v>
      </c>
      <c r="E194" s="104" t="s">
        <v>594</v>
      </c>
      <c r="F194" s="21">
        <v>4.29</v>
      </c>
      <c r="G194" s="20">
        <v>8</v>
      </c>
      <c r="H194" s="41"/>
      <c r="I194" s="63" t="s">
        <v>7</v>
      </c>
      <c r="J194" s="44">
        <f t="shared" si="10"/>
        <v>0</v>
      </c>
      <c r="K194" s="43">
        <f t="shared" si="11"/>
        <v>0</v>
      </c>
      <c r="L194" s="56">
        <f t="shared" si="8"/>
        <v>0</v>
      </c>
      <c r="M194" s="6"/>
      <c r="N194" s="57" t="e">
        <f t="shared" si="9"/>
        <v>#DIV/0!</v>
      </c>
      <c r="O194" s="129" t="s">
        <v>332</v>
      </c>
      <c r="P194" s="36"/>
      <c r="Q194" s="6"/>
      <c r="R194" s="6"/>
      <c r="S194" s="6"/>
      <c r="T194" s="6"/>
      <c r="U194" s="6"/>
    </row>
    <row r="195" spans="1:21" s="4" customFormat="1" ht="13.5" customHeight="1">
      <c r="A195" s="2" t="s">
        <v>197</v>
      </c>
      <c r="B195" s="67">
        <v>5907501002258</v>
      </c>
      <c r="C195" s="10" t="s">
        <v>575</v>
      </c>
      <c r="D195" s="33" t="s">
        <v>589</v>
      </c>
      <c r="E195" s="104" t="s">
        <v>594</v>
      </c>
      <c r="F195" s="21">
        <v>5.89</v>
      </c>
      <c r="G195" s="20">
        <v>8</v>
      </c>
      <c r="H195" s="41"/>
      <c r="I195" s="63" t="s">
        <v>7</v>
      </c>
      <c r="J195" s="44">
        <f t="shared" si="10"/>
        <v>0</v>
      </c>
      <c r="K195" s="43">
        <f t="shared" si="11"/>
        <v>0</v>
      </c>
      <c r="L195" s="56">
        <f t="shared" si="8"/>
        <v>0</v>
      </c>
      <c r="M195" s="6"/>
      <c r="N195" s="57" t="e">
        <f t="shared" si="9"/>
        <v>#DIV/0!</v>
      </c>
      <c r="O195" s="129" t="s">
        <v>332</v>
      </c>
      <c r="P195" s="36"/>
      <c r="Q195" s="6"/>
      <c r="R195" s="6"/>
      <c r="S195" s="6"/>
      <c r="T195" s="6"/>
      <c r="U195" s="6"/>
    </row>
    <row r="196" spans="1:21" s="4" customFormat="1" ht="13.5" customHeight="1">
      <c r="A196" s="2" t="s">
        <v>198</v>
      </c>
      <c r="B196" s="67">
        <v>5907501002104</v>
      </c>
      <c r="C196" s="10" t="s">
        <v>575</v>
      </c>
      <c r="D196" s="33" t="s">
        <v>590</v>
      </c>
      <c r="E196" s="104" t="s">
        <v>594</v>
      </c>
      <c r="F196" s="21">
        <v>5.89</v>
      </c>
      <c r="G196" s="20">
        <v>8</v>
      </c>
      <c r="H196" s="41"/>
      <c r="I196" s="63" t="s">
        <v>7</v>
      </c>
      <c r="J196" s="44">
        <f t="shared" si="10"/>
        <v>0</v>
      </c>
      <c r="K196" s="43">
        <f t="shared" si="11"/>
        <v>0</v>
      </c>
      <c r="L196" s="56">
        <f t="shared" si="8"/>
        <v>0</v>
      </c>
      <c r="M196" s="6"/>
      <c r="N196" s="57" t="e">
        <f t="shared" si="9"/>
        <v>#DIV/0!</v>
      </c>
      <c r="O196" s="129" t="s">
        <v>332</v>
      </c>
      <c r="P196" s="36"/>
      <c r="Q196" s="6"/>
      <c r="R196" s="6"/>
      <c r="S196" s="6"/>
      <c r="T196" s="6"/>
      <c r="U196" s="6"/>
    </row>
    <row r="197" spans="1:21" s="4" customFormat="1" ht="13.5" customHeight="1">
      <c r="A197" s="2" t="s">
        <v>199</v>
      </c>
      <c r="B197" s="67">
        <v>5907501001350</v>
      </c>
      <c r="C197" s="10" t="s">
        <v>576</v>
      </c>
      <c r="D197" s="33" t="s">
        <v>591</v>
      </c>
      <c r="E197" s="104" t="s">
        <v>348</v>
      </c>
      <c r="F197" s="21">
        <v>3.59</v>
      </c>
      <c r="G197" s="20">
        <v>24</v>
      </c>
      <c r="H197" s="41"/>
      <c r="I197" s="63" t="s">
        <v>7</v>
      </c>
      <c r="J197" s="44">
        <f t="shared" si="10"/>
        <v>0</v>
      </c>
      <c r="K197" s="43">
        <f t="shared" si="11"/>
        <v>0</v>
      </c>
      <c r="L197" s="56">
        <f t="shared" si="8"/>
        <v>0</v>
      </c>
      <c r="M197" s="6"/>
      <c r="N197" s="57" t="e">
        <f t="shared" si="9"/>
        <v>#DIV/0!</v>
      </c>
      <c r="O197" s="129" t="s">
        <v>332</v>
      </c>
      <c r="P197" s="36"/>
      <c r="Q197" s="6"/>
      <c r="R197" s="6"/>
      <c r="S197" s="6"/>
      <c r="T197" s="6"/>
      <c r="U197" s="6"/>
    </row>
    <row r="198" spans="1:21" s="4" customFormat="1" ht="13.5" customHeight="1">
      <c r="A198" s="2" t="s">
        <v>200</v>
      </c>
      <c r="B198" s="67">
        <v>5907501001329</v>
      </c>
      <c r="C198" s="10" t="s">
        <v>576</v>
      </c>
      <c r="D198" s="33" t="s">
        <v>592</v>
      </c>
      <c r="E198" s="104" t="s">
        <v>348</v>
      </c>
      <c r="F198" s="21">
        <v>4.99</v>
      </c>
      <c r="G198" s="20">
        <v>24</v>
      </c>
      <c r="H198" s="41"/>
      <c r="I198" s="63" t="s">
        <v>7</v>
      </c>
      <c r="J198" s="44">
        <f t="shared" si="10"/>
        <v>0</v>
      </c>
      <c r="K198" s="43">
        <f t="shared" si="11"/>
        <v>0</v>
      </c>
      <c r="L198" s="56">
        <f t="shared" si="8"/>
        <v>0</v>
      </c>
      <c r="M198" s="6"/>
      <c r="N198" s="57" t="e">
        <f t="shared" si="9"/>
        <v>#DIV/0!</v>
      </c>
      <c r="O198" s="129" t="s">
        <v>332</v>
      </c>
      <c r="P198" s="36"/>
      <c r="Q198" s="6"/>
      <c r="R198" s="6"/>
      <c r="S198" s="6"/>
      <c r="T198" s="6"/>
      <c r="U198" s="6"/>
    </row>
    <row r="199" spans="1:21" s="4" customFormat="1" ht="13.5" customHeight="1">
      <c r="A199" s="2" t="s">
        <v>201</v>
      </c>
      <c r="B199" s="67">
        <v>5901135000178</v>
      </c>
      <c r="C199" s="10" t="s">
        <v>595</v>
      </c>
      <c r="D199" s="33" t="s">
        <v>596</v>
      </c>
      <c r="E199" s="104" t="s">
        <v>616</v>
      </c>
      <c r="F199" s="21">
        <v>0.82</v>
      </c>
      <c r="G199" s="20">
        <v>30</v>
      </c>
      <c r="H199" s="41"/>
      <c r="I199" s="63" t="s">
        <v>7</v>
      </c>
      <c r="J199" s="44">
        <f t="shared" si="10"/>
        <v>0</v>
      </c>
      <c r="K199" s="43">
        <f t="shared" si="11"/>
        <v>0</v>
      </c>
      <c r="L199" s="56">
        <f aca="true" t="shared" si="12" ref="L199:L262">_xlfn.IFERROR(N199,0)</f>
        <v>0</v>
      </c>
      <c r="M199" s="6"/>
      <c r="N199" s="57" t="e">
        <f aca="true" t="shared" si="13" ref="N199:N262">(J199-K199)/H199</f>
        <v>#DIV/0!</v>
      </c>
      <c r="O199" s="129" t="s">
        <v>332</v>
      </c>
      <c r="P199" s="36"/>
      <c r="Q199" s="6"/>
      <c r="R199" s="6"/>
      <c r="S199" s="6"/>
      <c r="T199" s="6"/>
      <c r="U199" s="6"/>
    </row>
    <row r="200" spans="1:21" s="4" customFormat="1" ht="13.5" customHeight="1">
      <c r="A200" s="2" t="s">
        <v>202</v>
      </c>
      <c r="B200" s="67">
        <v>5901135000277</v>
      </c>
      <c r="C200" s="10" t="s">
        <v>595</v>
      </c>
      <c r="D200" s="88" t="s">
        <v>597</v>
      </c>
      <c r="E200" s="108" t="s">
        <v>617</v>
      </c>
      <c r="F200" s="95">
        <v>0.82</v>
      </c>
      <c r="G200" s="20">
        <v>25</v>
      </c>
      <c r="H200" s="41"/>
      <c r="I200" s="63" t="s">
        <v>7</v>
      </c>
      <c r="J200" s="44">
        <f aca="true" t="shared" si="14" ref="J200:J263">F200*H200</f>
        <v>0</v>
      </c>
      <c r="K200" s="43">
        <f aca="true" t="shared" si="15" ref="K200:K263">J200/10</f>
        <v>0</v>
      </c>
      <c r="L200" s="56">
        <f t="shared" si="12"/>
        <v>0</v>
      </c>
      <c r="M200" s="6"/>
      <c r="N200" s="57" t="e">
        <f t="shared" si="13"/>
        <v>#DIV/0!</v>
      </c>
      <c r="O200" s="129" t="s">
        <v>332</v>
      </c>
      <c r="P200" s="36"/>
      <c r="Q200" s="6"/>
      <c r="R200" s="6"/>
      <c r="S200" s="6"/>
      <c r="T200" s="6"/>
      <c r="U200" s="6"/>
    </row>
    <row r="201" spans="1:21" s="4" customFormat="1" ht="13.5" customHeight="1">
      <c r="A201" s="2" t="s">
        <v>203</v>
      </c>
      <c r="B201" s="67">
        <v>5901135000185</v>
      </c>
      <c r="C201" s="10" t="s">
        <v>595</v>
      </c>
      <c r="D201" s="88" t="s">
        <v>598</v>
      </c>
      <c r="E201" s="108" t="s">
        <v>618</v>
      </c>
      <c r="F201" s="95">
        <v>0.89</v>
      </c>
      <c r="G201" s="20">
        <v>18</v>
      </c>
      <c r="H201" s="41"/>
      <c r="I201" s="63" t="s">
        <v>7</v>
      </c>
      <c r="J201" s="44">
        <f t="shared" si="14"/>
        <v>0</v>
      </c>
      <c r="K201" s="43">
        <f t="shared" si="15"/>
        <v>0</v>
      </c>
      <c r="L201" s="56">
        <f t="shared" si="12"/>
        <v>0</v>
      </c>
      <c r="M201" s="6"/>
      <c r="N201" s="57" t="e">
        <f t="shared" si="13"/>
        <v>#DIV/0!</v>
      </c>
      <c r="O201" s="129" t="s">
        <v>332</v>
      </c>
      <c r="P201" s="36"/>
      <c r="Q201" s="6"/>
      <c r="R201" s="6"/>
      <c r="S201" s="6"/>
      <c r="T201" s="6"/>
      <c r="U201" s="6"/>
    </row>
    <row r="202" spans="1:21" s="4" customFormat="1" ht="13.5" customHeight="1">
      <c r="A202" s="2" t="s">
        <v>204</v>
      </c>
      <c r="B202" s="67">
        <v>5901135000482</v>
      </c>
      <c r="C202" s="10" t="s">
        <v>595</v>
      </c>
      <c r="D202" s="88" t="s">
        <v>599</v>
      </c>
      <c r="E202" s="108" t="s">
        <v>619</v>
      </c>
      <c r="F202" s="95">
        <v>0.82</v>
      </c>
      <c r="G202" s="20">
        <v>25</v>
      </c>
      <c r="H202" s="41"/>
      <c r="I202" s="63" t="s">
        <v>7</v>
      </c>
      <c r="J202" s="44">
        <f t="shared" si="14"/>
        <v>0</v>
      </c>
      <c r="K202" s="43">
        <f t="shared" si="15"/>
        <v>0</v>
      </c>
      <c r="L202" s="56">
        <f t="shared" si="12"/>
        <v>0</v>
      </c>
      <c r="M202" s="6"/>
      <c r="N202" s="57" t="e">
        <f t="shared" si="13"/>
        <v>#DIV/0!</v>
      </c>
      <c r="O202" s="129" t="s">
        <v>332</v>
      </c>
      <c r="P202" s="36"/>
      <c r="Q202" s="6"/>
      <c r="R202" s="6"/>
      <c r="S202" s="6"/>
      <c r="T202" s="6"/>
      <c r="U202" s="6"/>
    </row>
    <row r="203" spans="1:21" s="4" customFormat="1" ht="13.5" customHeight="1">
      <c r="A203" s="2" t="s">
        <v>205</v>
      </c>
      <c r="B203" s="67">
        <v>5901135000543</v>
      </c>
      <c r="C203" s="10" t="s">
        <v>595</v>
      </c>
      <c r="D203" s="88" t="s">
        <v>600</v>
      </c>
      <c r="E203" s="108" t="s">
        <v>620</v>
      </c>
      <c r="F203" s="95">
        <v>0.82</v>
      </c>
      <c r="G203" s="20">
        <v>25</v>
      </c>
      <c r="H203" s="41"/>
      <c r="I203" s="63" t="s">
        <v>7</v>
      </c>
      <c r="J203" s="44">
        <f t="shared" si="14"/>
        <v>0</v>
      </c>
      <c r="K203" s="43">
        <f t="shared" si="15"/>
        <v>0</v>
      </c>
      <c r="L203" s="56">
        <f t="shared" si="12"/>
        <v>0</v>
      </c>
      <c r="M203" s="6"/>
      <c r="N203" s="57" t="e">
        <f t="shared" si="13"/>
        <v>#DIV/0!</v>
      </c>
      <c r="O203" s="129" t="s">
        <v>332</v>
      </c>
      <c r="P203" s="36"/>
      <c r="Q203" s="6"/>
      <c r="R203" s="6"/>
      <c r="S203" s="6"/>
      <c r="T203" s="6"/>
      <c r="U203" s="6"/>
    </row>
    <row r="204" spans="1:21" s="4" customFormat="1" ht="13.5" customHeight="1">
      <c r="A204" s="2" t="s">
        <v>206</v>
      </c>
      <c r="B204" s="67">
        <v>5901135000536</v>
      </c>
      <c r="C204" s="10" t="s">
        <v>595</v>
      </c>
      <c r="D204" s="88" t="s">
        <v>601</v>
      </c>
      <c r="E204" s="108" t="s">
        <v>620</v>
      </c>
      <c r="F204" s="95">
        <v>0.82</v>
      </c>
      <c r="G204" s="20">
        <v>20</v>
      </c>
      <c r="H204" s="41"/>
      <c r="I204" s="63" t="s">
        <v>7</v>
      </c>
      <c r="J204" s="44">
        <f t="shared" si="14"/>
        <v>0</v>
      </c>
      <c r="K204" s="43">
        <f t="shared" si="15"/>
        <v>0</v>
      </c>
      <c r="L204" s="56">
        <f t="shared" si="12"/>
        <v>0</v>
      </c>
      <c r="M204" s="6"/>
      <c r="N204" s="57" t="e">
        <f t="shared" si="13"/>
        <v>#DIV/0!</v>
      </c>
      <c r="O204" s="129" t="s">
        <v>332</v>
      </c>
      <c r="P204" s="36"/>
      <c r="Q204" s="6"/>
      <c r="R204" s="6"/>
      <c r="S204" s="6"/>
      <c r="T204" s="6"/>
      <c r="U204" s="6"/>
    </row>
    <row r="205" spans="1:21" s="4" customFormat="1" ht="13.5" customHeight="1">
      <c r="A205" s="2" t="s">
        <v>207</v>
      </c>
      <c r="B205" s="67">
        <v>5901135000475</v>
      </c>
      <c r="C205" s="10" t="s">
        <v>595</v>
      </c>
      <c r="D205" s="88" t="s">
        <v>602</v>
      </c>
      <c r="E205" s="108" t="s">
        <v>617</v>
      </c>
      <c r="F205" s="95">
        <v>0.82</v>
      </c>
      <c r="G205" s="20">
        <v>25</v>
      </c>
      <c r="H205" s="41"/>
      <c r="I205" s="63" t="s">
        <v>7</v>
      </c>
      <c r="J205" s="44">
        <f t="shared" si="14"/>
        <v>0</v>
      </c>
      <c r="K205" s="43">
        <f t="shared" si="15"/>
        <v>0</v>
      </c>
      <c r="L205" s="56">
        <f t="shared" si="12"/>
        <v>0</v>
      </c>
      <c r="M205" s="6"/>
      <c r="N205" s="57" t="e">
        <f t="shared" si="13"/>
        <v>#DIV/0!</v>
      </c>
      <c r="O205" s="129" t="s">
        <v>332</v>
      </c>
      <c r="P205" s="36"/>
      <c r="Q205" s="6"/>
      <c r="R205" s="6"/>
      <c r="S205" s="6"/>
      <c r="T205" s="6"/>
      <c r="U205" s="6"/>
    </row>
    <row r="206" spans="1:21" s="4" customFormat="1" ht="13.5" customHeight="1">
      <c r="A206" s="2" t="s">
        <v>208</v>
      </c>
      <c r="B206" s="67">
        <v>5901135000437</v>
      </c>
      <c r="C206" s="10" t="s">
        <v>595</v>
      </c>
      <c r="D206" s="88" t="s">
        <v>603</v>
      </c>
      <c r="E206" s="108" t="s">
        <v>617</v>
      </c>
      <c r="F206" s="95">
        <v>0.82</v>
      </c>
      <c r="G206" s="20">
        <v>25</v>
      </c>
      <c r="H206" s="41"/>
      <c r="I206" s="63" t="s">
        <v>7</v>
      </c>
      <c r="J206" s="44">
        <f t="shared" si="14"/>
        <v>0</v>
      </c>
      <c r="K206" s="43">
        <f t="shared" si="15"/>
        <v>0</v>
      </c>
      <c r="L206" s="56">
        <f t="shared" si="12"/>
        <v>0</v>
      </c>
      <c r="M206" s="6"/>
      <c r="N206" s="57" t="e">
        <f t="shared" si="13"/>
        <v>#DIV/0!</v>
      </c>
      <c r="O206" s="129" t="s">
        <v>332</v>
      </c>
      <c r="P206" s="36"/>
      <c r="Q206" s="6"/>
      <c r="R206" s="6"/>
      <c r="S206" s="6"/>
      <c r="T206" s="6"/>
      <c r="U206" s="6"/>
    </row>
    <row r="207" spans="1:21" s="4" customFormat="1" ht="13.5" customHeight="1">
      <c r="A207" s="2" t="s">
        <v>209</v>
      </c>
      <c r="B207" s="67">
        <v>5901135000376</v>
      </c>
      <c r="C207" s="10" t="s">
        <v>595</v>
      </c>
      <c r="D207" s="88" t="s">
        <v>604</v>
      </c>
      <c r="E207" s="108" t="s">
        <v>617</v>
      </c>
      <c r="F207" s="95">
        <v>0.82</v>
      </c>
      <c r="G207" s="20">
        <v>25</v>
      </c>
      <c r="H207" s="41"/>
      <c r="I207" s="63" t="s">
        <v>7</v>
      </c>
      <c r="J207" s="44">
        <f t="shared" si="14"/>
        <v>0</v>
      </c>
      <c r="K207" s="43">
        <f t="shared" si="15"/>
        <v>0</v>
      </c>
      <c r="L207" s="56">
        <f t="shared" si="12"/>
        <v>0</v>
      </c>
      <c r="M207" s="6"/>
      <c r="N207" s="57" t="e">
        <f t="shared" si="13"/>
        <v>#DIV/0!</v>
      </c>
      <c r="O207" s="129" t="s">
        <v>332</v>
      </c>
      <c r="P207" s="36"/>
      <c r="Q207" s="6"/>
      <c r="R207" s="6"/>
      <c r="S207" s="6"/>
      <c r="T207" s="6"/>
      <c r="U207" s="6"/>
    </row>
    <row r="208" spans="1:21" s="4" customFormat="1" ht="13.5" customHeight="1">
      <c r="A208" s="2" t="s">
        <v>210</v>
      </c>
      <c r="B208" s="67">
        <v>5901135000291</v>
      </c>
      <c r="C208" s="10" t="s">
        <v>595</v>
      </c>
      <c r="D208" s="88" t="s">
        <v>605</v>
      </c>
      <c r="E208" s="108" t="s">
        <v>617</v>
      </c>
      <c r="F208" s="95">
        <v>0.82</v>
      </c>
      <c r="G208" s="20">
        <v>23</v>
      </c>
      <c r="H208" s="41"/>
      <c r="I208" s="63" t="s">
        <v>7</v>
      </c>
      <c r="J208" s="44">
        <f t="shared" si="14"/>
        <v>0</v>
      </c>
      <c r="K208" s="43">
        <f t="shared" si="15"/>
        <v>0</v>
      </c>
      <c r="L208" s="56">
        <f t="shared" si="12"/>
        <v>0</v>
      </c>
      <c r="M208" s="6"/>
      <c r="N208" s="57" t="e">
        <f t="shared" si="13"/>
        <v>#DIV/0!</v>
      </c>
      <c r="O208" s="129" t="s">
        <v>332</v>
      </c>
      <c r="P208" s="36"/>
      <c r="Q208" s="6"/>
      <c r="R208" s="6"/>
      <c r="S208" s="6"/>
      <c r="T208" s="6"/>
      <c r="U208" s="6"/>
    </row>
    <row r="209" spans="1:21" s="4" customFormat="1" ht="13.5" customHeight="1">
      <c r="A209" s="2" t="s">
        <v>211</v>
      </c>
      <c r="B209" s="67">
        <v>5901135000420</v>
      </c>
      <c r="C209" s="10" t="s">
        <v>595</v>
      </c>
      <c r="D209" s="88" t="s">
        <v>606</v>
      </c>
      <c r="E209" s="108" t="s">
        <v>616</v>
      </c>
      <c r="F209" s="95">
        <v>0.82</v>
      </c>
      <c r="G209" s="20">
        <v>18</v>
      </c>
      <c r="H209" s="41"/>
      <c r="I209" s="63" t="s">
        <v>7</v>
      </c>
      <c r="J209" s="44">
        <f t="shared" si="14"/>
        <v>0</v>
      </c>
      <c r="K209" s="43">
        <f t="shared" si="15"/>
        <v>0</v>
      </c>
      <c r="L209" s="56">
        <f t="shared" si="12"/>
        <v>0</v>
      </c>
      <c r="M209" s="6"/>
      <c r="N209" s="57" t="e">
        <f t="shared" si="13"/>
        <v>#DIV/0!</v>
      </c>
      <c r="O209" s="129" t="s">
        <v>332</v>
      </c>
      <c r="P209" s="36"/>
      <c r="Q209" s="6"/>
      <c r="R209" s="6"/>
      <c r="S209" s="6"/>
      <c r="T209" s="6"/>
      <c r="U209" s="6"/>
    </row>
    <row r="210" spans="1:21" s="4" customFormat="1" ht="13.5" customHeight="1">
      <c r="A210" s="2" t="s">
        <v>212</v>
      </c>
      <c r="B210" s="67">
        <v>5901135000246</v>
      </c>
      <c r="C210" s="10" t="s">
        <v>595</v>
      </c>
      <c r="D210" s="11" t="s">
        <v>607</v>
      </c>
      <c r="E210" s="109" t="s">
        <v>617</v>
      </c>
      <c r="F210" s="95">
        <v>0.85</v>
      </c>
      <c r="G210" s="20">
        <v>25</v>
      </c>
      <c r="H210" s="41"/>
      <c r="I210" s="63" t="s">
        <v>7</v>
      </c>
      <c r="J210" s="44">
        <f t="shared" si="14"/>
        <v>0</v>
      </c>
      <c r="K210" s="43">
        <f t="shared" si="15"/>
        <v>0</v>
      </c>
      <c r="L210" s="56">
        <f t="shared" si="12"/>
        <v>0</v>
      </c>
      <c r="M210" s="6"/>
      <c r="N210" s="57" t="e">
        <f t="shared" si="13"/>
        <v>#DIV/0!</v>
      </c>
      <c r="O210" s="129" t="s">
        <v>332</v>
      </c>
      <c r="P210" s="36"/>
      <c r="Q210" s="6"/>
      <c r="R210" s="6"/>
      <c r="S210" s="6"/>
      <c r="T210" s="6"/>
      <c r="U210" s="6"/>
    </row>
    <row r="211" spans="1:21" s="4" customFormat="1" ht="13.5" customHeight="1">
      <c r="A211" s="2" t="s">
        <v>213</v>
      </c>
      <c r="B211" s="67">
        <v>5901135000611</v>
      </c>
      <c r="C211" s="10" t="s">
        <v>595</v>
      </c>
      <c r="D211" s="11" t="s">
        <v>608</v>
      </c>
      <c r="E211" s="109" t="s">
        <v>617</v>
      </c>
      <c r="F211" s="95">
        <v>0.89</v>
      </c>
      <c r="G211" s="20">
        <v>25</v>
      </c>
      <c r="H211" s="41"/>
      <c r="I211" s="63" t="s">
        <v>7</v>
      </c>
      <c r="J211" s="44">
        <f t="shared" si="14"/>
        <v>0</v>
      </c>
      <c r="K211" s="43">
        <f t="shared" si="15"/>
        <v>0</v>
      </c>
      <c r="L211" s="56">
        <f t="shared" si="12"/>
        <v>0</v>
      </c>
      <c r="M211" s="6"/>
      <c r="N211" s="57" t="e">
        <f t="shared" si="13"/>
        <v>#DIV/0!</v>
      </c>
      <c r="O211" s="129" t="s">
        <v>332</v>
      </c>
      <c r="P211" s="36"/>
      <c r="Q211" s="6"/>
      <c r="R211" s="6"/>
      <c r="S211" s="6"/>
      <c r="T211" s="6"/>
      <c r="U211" s="6"/>
    </row>
    <row r="212" spans="1:21" s="4" customFormat="1" ht="13.5" customHeight="1">
      <c r="A212" s="2" t="s">
        <v>214</v>
      </c>
      <c r="B212" s="67">
        <v>5901135012522</v>
      </c>
      <c r="C212" s="10" t="s">
        <v>595</v>
      </c>
      <c r="D212" s="11" t="s">
        <v>609</v>
      </c>
      <c r="E212" s="109" t="s">
        <v>621</v>
      </c>
      <c r="F212" s="95">
        <v>0.85</v>
      </c>
      <c r="G212" s="20">
        <v>25</v>
      </c>
      <c r="H212" s="41"/>
      <c r="I212" s="63" t="s">
        <v>7</v>
      </c>
      <c r="J212" s="44">
        <f t="shared" si="14"/>
        <v>0</v>
      </c>
      <c r="K212" s="43">
        <f t="shared" si="15"/>
        <v>0</v>
      </c>
      <c r="L212" s="56">
        <f t="shared" si="12"/>
        <v>0</v>
      </c>
      <c r="M212" s="6"/>
      <c r="N212" s="57" t="e">
        <f t="shared" si="13"/>
        <v>#DIV/0!</v>
      </c>
      <c r="O212" s="129" t="s">
        <v>332</v>
      </c>
      <c r="P212" s="36"/>
      <c r="Q212" s="6"/>
      <c r="R212" s="6"/>
      <c r="S212" s="6"/>
      <c r="T212" s="6"/>
      <c r="U212" s="6"/>
    </row>
    <row r="213" spans="1:21" s="4" customFormat="1" ht="13.5" customHeight="1">
      <c r="A213" s="2" t="s">
        <v>215</v>
      </c>
      <c r="B213" s="67">
        <v>5901135000321</v>
      </c>
      <c r="C213" s="10" t="s">
        <v>595</v>
      </c>
      <c r="D213" s="11" t="s">
        <v>610</v>
      </c>
      <c r="E213" s="109" t="s">
        <v>621</v>
      </c>
      <c r="F213" s="95">
        <v>0.85</v>
      </c>
      <c r="G213" s="20">
        <v>25</v>
      </c>
      <c r="H213" s="41"/>
      <c r="I213" s="63" t="s">
        <v>7</v>
      </c>
      <c r="J213" s="44">
        <f t="shared" si="14"/>
        <v>0</v>
      </c>
      <c r="K213" s="43">
        <f t="shared" si="15"/>
        <v>0</v>
      </c>
      <c r="L213" s="56">
        <f t="shared" si="12"/>
        <v>0</v>
      </c>
      <c r="M213" s="6"/>
      <c r="N213" s="57" t="e">
        <f t="shared" si="13"/>
        <v>#DIV/0!</v>
      </c>
      <c r="O213" s="129" t="s">
        <v>332</v>
      </c>
      <c r="P213" s="36"/>
      <c r="Q213" s="6"/>
      <c r="R213" s="6"/>
      <c r="S213" s="6"/>
      <c r="T213" s="6"/>
      <c r="U213" s="6"/>
    </row>
    <row r="214" spans="1:21" s="4" customFormat="1" ht="13.5" customHeight="1">
      <c r="A214" s="2" t="s">
        <v>216</v>
      </c>
      <c r="B214" s="67">
        <v>5901135000055</v>
      </c>
      <c r="C214" s="10" t="s">
        <v>595</v>
      </c>
      <c r="D214" s="11" t="s">
        <v>611</v>
      </c>
      <c r="E214" s="109" t="s">
        <v>617</v>
      </c>
      <c r="F214" s="95">
        <v>0.85</v>
      </c>
      <c r="G214" s="20">
        <v>25</v>
      </c>
      <c r="H214" s="41"/>
      <c r="I214" s="63" t="s">
        <v>7</v>
      </c>
      <c r="J214" s="44">
        <f t="shared" si="14"/>
        <v>0</v>
      </c>
      <c r="K214" s="43">
        <f t="shared" si="15"/>
        <v>0</v>
      </c>
      <c r="L214" s="56">
        <f t="shared" si="12"/>
        <v>0</v>
      </c>
      <c r="M214" s="6"/>
      <c r="N214" s="57" t="e">
        <f t="shared" si="13"/>
        <v>#DIV/0!</v>
      </c>
      <c r="O214" s="129" t="s">
        <v>332</v>
      </c>
      <c r="P214" s="36"/>
      <c r="Q214" s="6"/>
      <c r="R214" s="6"/>
      <c r="S214" s="6"/>
      <c r="T214" s="6"/>
      <c r="U214" s="6"/>
    </row>
    <row r="215" spans="1:21" s="4" customFormat="1" ht="13.5" customHeight="1">
      <c r="A215" s="2" t="s">
        <v>217</v>
      </c>
      <c r="B215" s="67">
        <v>5901135011723</v>
      </c>
      <c r="C215" s="10" t="s">
        <v>595</v>
      </c>
      <c r="D215" s="11" t="s">
        <v>612</v>
      </c>
      <c r="E215" s="109" t="s">
        <v>616</v>
      </c>
      <c r="F215" s="95">
        <v>0.89</v>
      </c>
      <c r="G215" s="20">
        <v>25</v>
      </c>
      <c r="H215" s="41"/>
      <c r="I215" s="63" t="s">
        <v>7</v>
      </c>
      <c r="J215" s="44">
        <f t="shared" si="14"/>
        <v>0</v>
      </c>
      <c r="K215" s="43">
        <f t="shared" si="15"/>
        <v>0</v>
      </c>
      <c r="L215" s="56">
        <f t="shared" si="12"/>
        <v>0</v>
      </c>
      <c r="M215" s="6"/>
      <c r="N215" s="57" t="e">
        <f t="shared" si="13"/>
        <v>#DIV/0!</v>
      </c>
      <c r="O215" s="129" t="s">
        <v>332</v>
      </c>
      <c r="P215" s="36"/>
      <c r="Q215" s="6"/>
      <c r="R215" s="6"/>
      <c r="S215" s="6"/>
      <c r="T215" s="6"/>
      <c r="U215" s="6"/>
    </row>
    <row r="216" spans="1:21" s="4" customFormat="1" ht="13.5" customHeight="1">
      <c r="A216" s="2" t="s">
        <v>218</v>
      </c>
      <c r="B216" s="67">
        <v>5901135000130</v>
      </c>
      <c r="C216" s="10" t="s">
        <v>595</v>
      </c>
      <c r="D216" s="11" t="s">
        <v>613</v>
      </c>
      <c r="E216" s="109" t="s">
        <v>617</v>
      </c>
      <c r="F216" s="95">
        <v>0.85</v>
      </c>
      <c r="G216" s="20">
        <v>25</v>
      </c>
      <c r="H216" s="41"/>
      <c r="I216" s="63" t="s">
        <v>7</v>
      </c>
      <c r="J216" s="44">
        <f t="shared" si="14"/>
        <v>0</v>
      </c>
      <c r="K216" s="43">
        <f t="shared" si="15"/>
        <v>0</v>
      </c>
      <c r="L216" s="56">
        <f t="shared" si="12"/>
        <v>0</v>
      </c>
      <c r="M216" s="6"/>
      <c r="N216" s="57" t="e">
        <f t="shared" si="13"/>
        <v>#DIV/0!</v>
      </c>
      <c r="O216" s="129" t="s">
        <v>332</v>
      </c>
      <c r="P216" s="36"/>
      <c r="Q216" s="6"/>
      <c r="R216" s="6"/>
      <c r="S216" s="6"/>
      <c r="T216" s="6"/>
      <c r="U216" s="6"/>
    </row>
    <row r="217" spans="1:21" s="4" customFormat="1" ht="13.5" customHeight="1">
      <c r="A217" s="2" t="s">
        <v>219</v>
      </c>
      <c r="B217" s="67">
        <v>5901135010085</v>
      </c>
      <c r="C217" s="10" t="s">
        <v>595</v>
      </c>
      <c r="D217" s="11" t="s">
        <v>614</v>
      </c>
      <c r="E217" s="109" t="s">
        <v>622</v>
      </c>
      <c r="F217" s="95">
        <v>0.89</v>
      </c>
      <c r="G217" s="20">
        <v>25</v>
      </c>
      <c r="H217" s="41"/>
      <c r="I217" s="63" t="s">
        <v>7</v>
      </c>
      <c r="J217" s="44">
        <f t="shared" si="14"/>
        <v>0</v>
      </c>
      <c r="K217" s="43">
        <f t="shared" si="15"/>
        <v>0</v>
      </c>
      <c r="L217" s="56">
        <f t="shared" si="12"/>
        <v>0</v>
      </c>
      <c r="M217" s="6"/>
      <c r="N217" s="57" t="e">
        <f t="shared" si="13"/>
        <v>#DIV/0!</v>
      </c>
      <c r="O217" s="129" t="s">
        <v>332</v>
      </c>
      <c r="P217" s="36"/>
      <c r="Q217" s="6"/>
      <c r="R217" s="6"/>
      <c r="S217" s="6"/>
      <c r="T217" s="6"/>
      <c r="U217" s="6"/>
    </row>
    <row r="218" spans="1:21" s="4" customFormat="1" ht="13.5" customHeight="1">
      <c r="A218" s="2" t="s">
        <v>220</v>
      </c>
      <c r="B218" s="67">
        <v>5901135000239</v>
      </c>
      <c r="C218" s="10" t="s">
        <v>595</v>
      </c>
      <c r="D218" s="11" t="s">
        <v>615</v>
      </c>
      <c r="E218" s="109" t="s">
        <v>618</v>
      </c>
      <c r="F218" s="95">
        <v>0.85</v>
      </c>
      <c r="G218" s="20">
        <v>25</v>
      </c>
      <c r="H218" s="41"/>
      <c r="I218" s="63" t="s">
        <v>7</v>
      </c>
      <c r="J218" s="44">
        <f t="shared" si="14"/>
        <v>0</v>
      </c>
      <c r="K218" s="43">
        <f t="shared" si="15"/>
        <v>0</v>
      </c>
      <c r="L218" s="56">
        <f t="shared" si="12"/>
        <v>0</v>
      </c>
      <c r="M218" s="6"/>
      <c r="N218" s="57" t="e">
        <f t="shared" si="13"/>
        <v>#DIV/0!</v>
      </c>
      <c r="O218" s="129" t="s">
        <v>332</v>
      </c>
      <c r="P218" s="36"/>
      <c r="Q218" s="6"/>
      <c r="R218" s="6"/>
      <c r="S218" s="6"/>
      <c r="T218" s="6"/>
      <c r="U218" s="6"/>
    </row>
    <row r="219" spans="1:21" s="4" customFormat="1" ht="13.5" customHeight="1">
      <c r="A219" s="2" t="s">
        <v>221</v>
      </c>
      <c r="B219" s="67">
        <v>5908230510328</v>
      </c>
      <c r="C219" s="10" t="s">
        <v>623</v>
      </c>
      <c r="D219" s="11" t="s">
        <v>624</v>
      </c>
      <c r="E219" s="109" t="s">
        <v>639</v>
      </c>
      <c r="F219" s="95">
        <v>4.23</v>
      </c>
      <c r="G219" s="20">
        <v>18</v>
      </c>
      <c r="H219" s="41"/>
      <c r="I219" s="63" t="s">
        <v>333</v>
      </c>
      <c r="J219" s="44">
        <f t="shared" si="14"/>
        <v>0</v>
      </c>
      <c r="K219" s="43">
        <f t="shared" si="15"/>
        <v>0</v>
      </c>
      <c r="L219" s="56">
        <f t="shared" si="12"/>
        <v>0</v>
      </c>
      <c r="M219" s="6"/>
      <c r="N219" s="57" t="e">
        <f t="shared" si="13"/>
        <v>#DIV/0!</v>
      </c>
      <c r="O219" s="129" t="s">
        <v>644</v>
      </c>
      <c r="P219" s="36"/>
      <c r="Q219" s="6"/>
      <c r="R219" s="6"/>
      <c r="S219" s="6"/>
      <c r="T219" s="6"/>
      <c r="U219" s="6"/>
    </row>
    <row r="220" spans="1:21" s="4" customFormat="1" ht="13.5" customHeight="1">
      <c r="A220" s="2" t="s">
        <v>222</v>
      </c>
      <c r="B220" s="67">
        <v>5908230510335</v>
      </c>
      <c r="C220" s="10" t="s">
        <v>623</v>
      </c>
      <c r="D220" s="11" t="s">
        <v>625</v>
      </c>
      <c r="E220" s="109" t="s">
        <v>639</v>
      </c>
      <c r="F220" s="95">
        <v>4.23</v>
      </c>
      <c r="G220" s="20">
        <v>18</v>
      </c>
      <c r="H220" s="41"/>
      <c r="I220" s="63" t="s">
        <v>333</v>
      </c>
      <c r="J220" s="44">
        <f t="shared" si="14"/>
        <v>0</v>
      </c>
      <c r="K220" s="43">
        <f t="shared" si="15"/>
        <v>0</v>
      </c>
      <c r="L220" s="56">
        <f t="shared" si="12"/>
        <v>0</v>
      </c>
      <c r="M220" s="6"/>
      <c r="N220" s="57" t="e">
        <f t="shared" si="13"/>
        <v>#DIV/0!</v>
      </c>
      <c r="O220" s="129" t="s">
        <v>644</v>
      </c>
      <c r="P220" s="36"/>
      <c r="Q220" s="6"/>
      <c r="R220" s="6"/>
      <c r="S220" s="6"/>
      <c r="T220" s="6"/>
      <c r="U220" s="6"/>
    </row>
    <row r="221" spans="1:21" s="4" customFormat="1" ht="13.5" customHeight="1">
      <c r="A221" s="2" t="s">
        <v>223</v>
      </c>
      <c r="B221" s="67">
        <v>5908230510656</v>
      </c>
      <c r="C221" s="10" t="s">
        <v>623</v>
      </c>
      <c r="D221" s="11" t="s">
        <v>626</v>
      </c>
      <c r="E221" s="109" t="s">
        <v>639</v>
      </c>
      <c r="F221" s="95">
        <v>4.23</v>
      </c>
      <c r="G221" s="20">
        <v>18</v>
      </c>
      <c r="H221" s="41"/>
      <c r="I221" s="63" t="s">
        <v>333</v>
      </c>
      <c r="J221" s="44">
        <f t="shared" si="14"/>
        <v>0</v>
      </c>
      <c r="K221" s="43">
        <f t="shared" si="15"/>
        <v>0</v>
      </c>
      <c r="L221" s="56">
        <f t="shared" si="12"/>
        <v>0</v>
      </c>
      <c r="M221" s="6"/>
      <c r="N221" s="57" t="e">
        <f t="shared" si="13"/>
        <v>#DIV/0!</v>
      </c>
      <c r="O221" s="129" t="s">
        <v>644</v>
      </c>
      <c r="P221" s="36"/>
      <c r="Q221" s="6"/>
      <c r="R221" s="6"/>
      <c r="S221" s="6"/>
      <c r="T221" s="6"/>
      <c r="U221" s="6"/>
    </row>
    <row r="222" spans="1:21" s="4" customFormat="1" ht="13.5" customHeight="1">
      <c r="A222" s="2" t="s">
        <v>224</v>
      </c>
      <c r="B222" s="67">
        <v>5908230510663</v>
      </c>
      <c r="C222" s="10" t="s">
        <v>623</v>
      </c>
      <c r="D222" s="11" t="s">
        <v>627</v>
      </c>
      <c r="E222" s="109" t="s">
        <v>639</v>
      </c>
      <c r="F222" s="95">
        <v>4.23</v>
      </c>
      <c r="G222" s="20">
        <v>18</v>
      </c>
      <c r="H222" s="41"/>
      <c r="I222" s="63" t="s">
        <v>333</v>
      </c>
      <c r="J222" s="44">
        <f t="shared" si="14"/>
        <v>0</v>
      </c>
      <c r="K222" s="43">
        <f t="shared" si="15"/>
        <v>0</v>
      </c>
      <c r="L222" s="56">
        <f t="shared" si="12"/>
        <v>0</v>
      </c>
      <c r="M222" s="6"/>
      <c r="N222" s="57" t="e">
        <f t="shared" si="13"/>
        <v>#DIV/0!</v>
      </c>
      <c r="O222" s="129" t="s">
        <v>644</v>
      </c>
      <c r="P222" s="36"/>
      <c r="Q222" s="6"/>
      <c r="R222" s="6"/>
      <c r="S222" s="6"/>
      <c r="T222" s="6"/>
      <c r="U222" s="6"/>
    </row>
    <row r="223" spans="1:21" s="4" customFormat="1" ht="13.5" customHeight="1">
      <c r="A223" s="2" t="s">
        <v>225</v>
      </c>
      <c r="B223" s="67">
        <v>5908230513398</v>
      </c>
      <c r="C223" s="10" t="s">
        <v>623</v>
      </c>
      <c r="D223" s="11" t="s">
        <v>628</v>
      </c>
      <c r="E223" s="109" t="s">
        <v>415</v>
      </c>
      <c r="F223" s="95">
        <v>4.23</v>
      </c>
      <c r="G223" s="20">
        <v>18</v>
      </c>
      <c r="H223" s="41"/>
      <c r="I223" s="63" t="s">
        <v>333</v>
      </c>
      <c r="J223" s="44">
        <f t="shared" si="14"/>
        <v>0</v>
      </c>
      <c r="K223" s="43">
        <f t="shared" si="15"/>
        <v>0</v>
      </c>
      <c r="L223" s="56">
        <f t="shared" si="12"/>
        <v>0</v>
      </c>
      <c r="M223" s="6"/>
      <c r="N223" s="57" t="e">
        <f t="shared" si="13"/>
        <v>#DIV/0!</v>
      </c>
      <c r="O223" s="129" t="s">
        <v>644</v>
      </c>
      <c r="P223" s="36"/>
      <c r="Q223" s="6"/>
      <c r="R223" s="6"/>
      <c r="S223" s="6"/>
      <c r="T223" s="6"/>
      <c r="U223" s="6"/>
    </row>
    <row r="224" spans="1:21" s="4" customFormat="1" ht="13.5" customHeight="1">
      <c r="A224" s="2" t="s">
        <v>226</v>
      </c>
      <c r="B224" s="67">
        <v>5908230513114</v>
      </c>
      <c r="C224" s="10" t="s">
        <v>623</v>
      </c>
      <c r="D224" s="11" t="s">
        <v>629</v>
      </c>
      <c r="E224" s="109" t="s">
        <v>415</v>
      </c>
      <c r="F224" s="97">
        <v>4.23</v>
      </c>
      <c r="G224" s="20">
        <v>18</v>
      </c>
      <c r="H224" s="41"/>
      <c r="I224" s="63" t="s">
        <v>333</v>
      </c>
      <c r="J224" s="44">
        <f t="shared" si="14"/>
        <v>0</v>
      </c>
      <c r="K224" s="43">
        <f t="shared" si="15"/>
        <v>0</v>
      </c>
      <c r="L224" s="56">
        <f t="shared" si="12"/>
        <v>0</v>
      </c>
      <c r="M224" s="6"/>
      <c r="N224" s="57" t="e">
        <f t="shared" si="13"/>
        <v>#DIV/0!</v>
      </c>
      <c r="O224" s="129" t="s">
        <v>644</v>
      </c>
      <c r="P224" s="36"/>
      <c r="Q224" s="6"/>
      <c r="R224" s="6"/>
      <c r="S224" s="6"/>
      <c r="T224" s="6"/>
      <c r="U224" s="6"/>
    </row>
    <row r="225" spans="1:21" s="4" customFormat="1" ht="13.5" customHeight="1">
      <c r="A225" s="2" t="s">
        <v>227</v>
      </c>
      <c r="B225" s="67">
        <v>5908230522208</v>
      </c>
      <c r="C225" s="10" t="s">
        <v>623</v>
      </c>
      <c r="D225" s="11" t="s">
        <v>630</v>
      </c>
      <c r="E225" s="109" t="s">
        <v>415</v>
      </c>
      <c r="F225" s="97">
        <v>4.23</v>
      </c>
      <c r="G225" s="20">
        <v>18</v>
      </c>
      <c r="H225" s="41"/>
      <c r="I225" s="63" t="s">
        <v>333</v>
      </c>
      <c r="J225" s="44">
        <f t="shared" si="14"/>
        <v>0</v>
      </c>
      <c r="K225" s="43">
        <f t="shared" si="15"/>
        <v>0</v>
      </c>
      <c r="L225" s="56">
        <f t="shared" si="12"/>
        <v>0</v>
      </c>
      <c r="M225" s="6"/>
      <c r="N225" s="57" t="e">
        <f t="shared" si="13"/>
        <v>#DIV/0!</v>
      </c>
      <c r="O225" s="129" t="s">
        <v>644</v>
      </c>
      <c r="P225" s="36"/>
      <c r="Q225" s="6"/>
      <c r="R225" s="6"/>
      <c r="S225" s="6"/>
      <c r="T225" s="6"/>
      <c r="U225" s="6"/>
    </row>
    <row r="226" spans="1:21" s="4" customFormat="1" ht="13.5" customHeight="1">
      <c r="A226" s="2" t="s">
        <v>228</v>
      </c>
      <c r="B226" s="67">
        <v>5908230524578</v>
      </c>
      <c r="C226" s="10" t="s">
        <v>623</v>
      </c>
      <c r="D226" s="11" t="s">
        <v>631</v>
      </c>
      <c r="E226" s="109" t="s">
        <v>415</v>
      </c>
      <c r="F226" s="97">
        <v>4.23</v>
      </c>
      <c r="G226" s="20">
        <v>18</v>
      </c>
      <c r="H226" s="41"/>
      <c r="I226" s="63" t="s">
        <v>333</v>
      </c>
      <c r="J226" s="44">
        <f t="shared" si="14"/>
        <v>0</v>
      </c>
      <c r="K226" s="43">
        <f t="shared" si="15"/>
        <v>0</v>
      </c>
      <c r="L226" s="56">
        <f t="shared" si="12"/>
        <v>0</v>
      </c>
      <c r="M226" s="6"/>
      <c r="N226" s="57" t="e">
        <f t="shared" si="13"/>
        <v>#DIV/0!</v>
      </c>
      <c r="O226" s="129" t="s">
        <v>644</v>
      </c>
      <c r="P226" s="36"/>
      <c r="Q226" s="6"/>
      <c r="R226" s="6"/>
      <c r="S226" s="6"/>
      <c r="T226" s="6"/>
      <c r="U226" s="6"/>
    </row>
    <row r="227" spans="1:21" s="4" customFormat="1" ht="13.5" customHeight="1">
      <c r="A227" s="2" t="s">
        <v>229</v>
      </c>
      <c r="B227" s="67">
        <v>2595630</v>
      </c>
      <c r="C227" s="10" t="s">
        <v>623</v>
      </c>
      <c r="D227" s="11" t="s">
        <v>632</v>
      </c>
      <c r="E227" s="109" t="s">
        <v>640</v>
      </c>
      <c r="F227" s="97">
        <v>31.47</v>
      </c>
      <c r="G227" s="20">
        <v>1</v>
      </c>
      <c r="H227" s="41"/>
      <c r="I227" s="63" t="s">
        <v>320</v>
      </c>
      <c r="J227" s="44">
        <f t="shared" si="14"/>
        <v>0</v>
      </c>
      <c r="K227" s="43">
        <f t="shared" si="15"/>
        <v>0</v>
      </c>
      <c r="L227" s="56">
        <f t="shared" si="12"/>
        <v>0</v>
      </c>
      <c r="M227" s="6"/>
      <c r="N227" s="57" t="e">
        <f t="shared" si="13"/>
        <v>#DIV/0!</v>
      </c>
      <c r="O227" s="129" t="s">
        <v>644</v>
      </c>
      <c r="P227" s="36"/>
      <c r="Q227" s="6"/>
      <c r="R227" s="6"/>
      <c r="S227" s="6"/>
      <c r="T227" s="6"/>
      <c r="U227" s="6"/>
    </row>
    <row r="228" spans="1:21" s="4" customFormat="1" ht="13.5" customHeight="1">
      <c r="A228" s="2" t="s">
        <v>230</v>
      </c>
      <c r="B228" s="67">
        <v>2595000</v>
      </c>
      <c r="C228" s="10" t="s">
        <v>623</v>
      </c>
      <c r="D228" s="11" t="s">
        <v>633</v>
      </c>
      <c r="E228" s="109" t="s">
        <v>641</v>
      </c>
      <c r="F228" s="97">
        <v>15.76</v>
      </c>
      <c r="G228" s="20">
        <v>1</v>
      </c>
      <c r="H228" s="41"/>
      <c r="I228" s="63" t="s">
        <v>320</v>
      </c>
      <c r="J228" s="44">
        <f t="shared" si="14"/>
        <v>0</v>
      </c>
      <c r="K228" s="43">
        <f t="shared" si="15"/>
        <v>0</v>
      </c>
      <c r="L228" s="56">
        <f t="shared" si="12"/>
        <v>0</v>
      </c>
      <c r="M228" s="6"/>
      <c r="N228" s="57" t="e">
        <f t="shared" si="13"/>
        <v>#DIV/0!</v>
      </c>
      <c r="O228" s="129" t="s">
        <v>644</v>
      </c>
      <c r="P228" s="36"/>
      <c r="Q228" s="6"/>
      <c r="R228" s="6"/>
      <c r="S228" s="6"/>
      <c r="T228" s="6"/>
      <c r="U228" s="6"/>
    </row>
    <row r="229" spans="1:21" s="4" customFormat="1" ht="13.5" customHeight="1">
      <c r="A229" s="2" t="s">
        <v>231</v>
      </c>
      <c r="B229" s="67">
        <v>2595230</v>
      </c>
      <c r="C229" s="10" t="s">
        <v>623</v>
      </c>
      <c r="D229" s="11" t="s">
        <v>634</v>
      </c>
      <c r="E229" s="109" t="s">
        <v>642</v>
      </c>
      <c r="F229" s="97">
        <v>17.94</v>
      </c>
      <c r="G229" s="20">
        <v>1</v>
      </c>
      <c r="H229" s="41"/>
      <c r="I229" s="63" t="s">
        <v>320</v>
      </c>
      <c r="J229" s="44">
        <f t="shared" si="14"/>
        <v>0</v>
      </c>
      <c r="K229" s="43">
        <f t="shared" si="15"/>
        <v>0</v>
      </c>
      <c r="L229" s="56">
        <f t="shared" si="12"/>
        <v>0</v>
      </c>
      <c r="M229" s="6"/>
      <c r="N229" s="57" t="e">
        <f t="shared" si="13"/>
        <v>#DIV/0!</v>
      </c>
      <c r="O229" s="129" t="s">
        <v>644</v>
      </c>
      <c r="P229" s="36"/>
      <c r="Q229" s="6"/>
      <c r="R229" s="6"/>
      <c r="S229" s="6"/>
      <c r="T229" s="6"/>
      <c r="U229" s="6"/>
    </row>
    <row r="230" spans="1:21" s="4" customFormat="1" ht="13.5" customHeight="1">
      <c r="A230" s="2" t="s">
        <v>232</v>
      </c>
      <c r="B230" s="67">
        <v>2594850</v>
      </c>
      <c r="C230" s="10" t="s">
        <v>623</v>
      </c>
      <c r="D230" s="11" t="s">
        <v>635</v>
      </c>
      <c r="E230" s="109" t="s">
        <v>642</v>
      </c>
      <c r="F230" s="97">
        <v>17.94</v>
      </c>
      <c r="G230" s="20">
        <v>1</v>
      </c>
      <c r="H230" s="41"/>
      <c r="I230" s="63" t="s">
        <v>320</v>
      </c>
      <c r="J230" s="44">
        <f t="shared" si="14"/>
        <v>0</v>
      </c>
      <c r="K230" s="43">
        <f t="shared" si="15"/>
        <v>0</v>
      </c>
      <c r="L230" s="56">
        <f t="shared" si="12"/>
        <v>0</v>
      </c>
      <c r="M230" s="6"/>
      <c r="N230" s="57" t="e">
        <f t="shared" si="13"/>
        <v>#DIV/0!</v>
      </c>
      <c r="O230" s="129" t="s">
        <v>644</v>
      </c>
      <c r="P230" s="36"/>
      <c r="Q230" s="6"/>
      <c r="R230" s="6"/>
      <c r="S230" s="6"/>
      <c r="T230" s="6"/>
      <c r="U230" s="6"/>
    </row>
    <row r="231" spans="1:21" s="4" customFormat="1" ht="13.5" customHeight="1">
      <c r="A231" s="2" t="s">
        <v>233</v>
      </c>
      <c r="B231" s="67">
        <v>5908230530371</v>
      </c>
      <c r="C231" s="10" t="s">
        <v>623</v>
      </c>
      <c r="D231" s="11" t="s">
        <v>636</v>
      </c>
      <c r="E231" s="109" t="s">
        <v>643</v>
      </c>
      <c r="F231" s="97">
        <v>4.23</v>
      </c>
      <c r="G231" s="20">
        <v>10</v>
      </c>
      <c r="H231" s="41"/>
      <c r="I231" s="63" t="s">
        <v>333</v>
      </c>
      <c r="J231" s="44">
        <f t="shared" si="14"/>
        <v>0</v>
      </c>
      <c r="K231" s="43">
        <f t="shared" si="15"/>
        <v>0</v>
      </c>
      <c r="L231" s="56">
        <f t="shared" si="12"/>
        <v>0</v>
      </c>
      <c r="M231" s="6"/>
      <c r="N231" s="57" t="e">
        <f t="shared" si="13"/>
        <v>#DIV/0!</v>
      </c>
      <c r="O231" s="129" t="s">
        <v>644</v>
      </c>
      <c r="P231" s="36"/>
      <c r="Q231" s="6"/>
      <c r="R231" s="6"/>
      <c r="S231" s="6"/>
      <c r="T231" s="6"/>
      <c r="U231" s="6"/>
    </row>
    <row r="232" spans="1:21" s="4" customFormat="1" ht="13.5" customHeight="1">
      <c r="A232" s="2" t="s">
        <v>234</v>
      </c>
      <c r="B232" s="67">
        <v>5908230530395</v>
      </c>
      <c r="C232" s="10" t="s">
        <v>623</v>
      </c>
      <c r="D232" s="11" t="s">
        <v>637</v>
      </c>
      <c r="E232" s="109" t="s">
        <v>643</v>
      </c>
      <c r="F232" s="97">
        <v>4.23</v>
      </c>
      <c r="G232" s="20">
        <v>10</v>
      </c>
      <c r="H232" s="41"/>
      <c r="I232" s="63" t="s">
        <v>333</v>
      </c>
      <c r="J232" s="44">
        <f t="shared" si="14"/>
        <v>0</v>
      </c>
      <c r="K232" s="43">
        <f t="shared" si="15"/>
        <v>0</v>
      </c>
      <c r="L232" s="56">
        <f t="shared" si="12"/>
        <v>0</v>
      </c>
      <c r="M232" s="6"/>
      <c r="N232" s="57" t="e">
        <f t="shared" si="13"/>
        <v>#DIV/0!</v>
      </c>
      <c r="O232" s="129" t="s">
        <v>644</v>
      </c>
      <c r="P232" s="36"/>
      <c r="Q232" s="6"/>
      <c r="R232" s="6"/>
      <c r="S232" s="6"/>
      <c r="T232" s="6"/>
      <c r="U232" s="6"/>
    </row>
    <row r="233" spans="1:21" s="4" customFormat="1" ht="13.5" customHeight="1">
      <c r="A233" s="2" t="s">
        <v>235</v>
      </c>
      <c r="B233" s="67">
        <v>2595070</v>
      </c>
      <c r="C233" s="10" t="s">
        <v>623</v>
      </c>
      <c r="D233" s="11" t="s">
        <v>638</v>
      </c>
      <c r="E233" s="109" t="s">
        <v>641</v>
      </c>
      <c r="F233" s="97">
        <v>15.72</v>
      </c>
      <c r="G233" s="20">
        <v>1</v>
      </c>
      <c r="H233" s="41"/>
      <c r="I233" s="63" t="s">
        <v>320</v>
      </c>
      <c r="J233" s="44">
        <f t="shared" si="14"/>
        <v>0</v>
      </c>
      <c r="K233" s="43">
        <f t="shared" si="15"/>
        <v>0</v>
      </c>
      <c r="L233" s="56">
        <f t="shared" si="12"/>
        <v>0</v>
      </c>
      <c r="M233" s="6"/>
      <c r="N233" s="57" t="e">
        <f t="shared" si="13"/>
        <v>#DIV/0!</v>
      </c>
      <c r="O233" s="129" t="s">
        <v>644</v>
      </c>
      <c r="P233" s="36"/>
      <c r="Q233" s="6"/>
      <c r="R233" s="6"/>
      <c r="S233" s="6"/>
      <c r="T233" s="6"/>
      <c r="U233" s="6"/>
    </row>
    <row r="234" spans="1:21" s="4" customFormat="1" ht="13.5" customHeight="1">
      <c r="A234" s="2" t="s">
        <v>236</v>
      </c>
      <c r="B234" s="69">
        <v>5900512981086</v>
      </c>
      <c r="C234" s="9" t="s">
        <v>646</v>
      </c>
      <c r="D234" s="27" t="s">
        <v>653</v>
      </c>
      <c r="E234" s="109" t="s">
        <v>647</v>
      </c>
      <c r="F234" s="97">
        <v>6</v>
      </c>
      <c r="G234" s="20">
        <v>12</v>
      </c>
      <c r="H234" s="41"/>
      <c r="I234" s="63" t="s">
        <v>333</v>
      </c>
      <c r="J234" s="44">
        <f t="shared" si="14"/>
        <v>0</v>
      </c>
      <c r="K234" s="43">
        <f t="shared" si="15"/>
        <v>0</v>
      </c>
      <c r="L234" s="56">
        <f t="shared" si="12"/>
        <v>0</v>
      </c>
      <c r="M234" s="6"/>
      <c r="N234" s="57" t="e">
        <f t="shared" si="13"/>
        <v>#DIV/0!</v>
      </c>
      <c r="O234" s="129" t="s">
        <v>646</v>
      </c>
      <c r="P234" s="36"/>
      <c r="Q234" s="6"/>
      <c r="R234" s="6"/>
      <c r="S234" s="6"/>
      <c r="T234" s="6"/>
      <c r="U234" s="6"/>
    </row>
    <row r="235" spans="1:21" s="4" customFormat="1" ht="13.5" customHeight="1">
      <c r="A235" s="2" t="s">
        <v>237</v>
      </c>
      <c r="B235" s="69">
        <v>5900512900209</v>
      </c>
      <c r="C235" s="9" t="s">
        <v>646</v>
      </c>
      <c r="D235" s="27" t="s">
        <v>654</v>
      </c>
      <c r="E235" s="109" t="s">
        <v>648</v>
      </c>
      <c r="F235" s="97">
        <v>2.7</v>
      </c>
      <c r="G235" s="13">
        <v>10</v>
      </c>
      <c r="H235" s="41"/>
      <c r="I235" s="63" t="s">
        <v>7</v>
      </c>
      <c r="J235" s="44">
        <f t="shared" si="14"/>
        <v>0</v>
      </c>
      <c r="K235" s="43">
        <f t="shared" si="15"/>
        <v>0</v>
      </c>
      <c r="L235" s="56">
        <f t="shared" si="12"/>
        <v>0</v>
      </c>
      <c r="M235" s="6"/>
      <c r="N235" s="57" t="e">
        <f t="shared" si="13"/>
        <v>#DIV/0!</v>
      </c>
      <c r="O235" s="129" t="s">
        <v>646</v>
      </c>
      <c r="P235" s="36"/>
      <c r="Q235" s="6"/>
      <c r="R235" s="6"/>
      <c r="S235" s="6"/>
      <c r="T235" s="6"/>
      <c r="U235" s="6"/>
    </row>
    <row r="236" spans="1:21" s="4" customFormat="1" ht="13.5" customHeight="1">
      <c r="A236" s="2" t="s">
        <v>238</v>
      </c>
      <c r="B236" s="69">
        <v>5900512999388</v>
      </c>
      <c r="C236" s="9" t="s">
        <v>646</v>
      </c>
      <c r="D236" s="27" t="s">
        <v>655</v>
      </c>
      <c r="E236" s="109" t="s">
        <v>453</v>
      </c>
      <c r="F236" s="97">
        <v>6.5</v>
      </c>
      <c r="G236" s="13">
        <v>6</v>
      </c>
      <c r="H236" s="41"/>
      <c r="I236" s="63" t="s">
        <v>333</v>
      </c>
      <c r="J236" s="44">
        <f t="shared" si="14"/>
        <v>0</v>
      </c>
      <c r="K236" s="43">
        <f t="shared" si="15"/>
        <v>0</v>
      </c>
      <c r="L236" s="56">
        <f t="shared" si="12"/>
        <v>0</v>
      </c>
      <c r="M236" s="6"/>
      <c r="N236" s="57" t="e">
        <f t="shared" si="13"/>
        <v>#DIV/0!</v>
      </c>
      <c r="O236" s="129" t="s">
        <v>646</v>
      </c>
      <c r="P236" s="36"/>
      <c r="Q236" s="6"/>
      <c r="R236" s="6"/>
      <c r="S236" s="6"/>
      <c r="T236" s="6"/>
      <c r="U236" s="6"/>
    </row>
    <row r="237" spans="1:21" s="4" customFormat="1" ht="13.5" customHeight="1">
      <c r="A237" s="2" t="s">
        <v>239</v>
      </c>
      <c r="B237" s="69">
        <v>5900512999371</v>
      </c>
      <c r="C237" s="9" t="s">
        <v>646</v>
      </c>
      <c r="D237" s="27" t="s">
        <v>656</v>
      </c>
      <c r="E237" s="109" t="s">
        <v>453</v>
      </c>
      <c r="F237" s="97">
        <v>6.5</v>
      </c>
      <c r="G237" s="13">
        <v>6</v>
      </c>
      <c r="H237" s="41"/>
      <c r="I237" s="63" t="s">
        <v>333</v>
      </c>
      <c r="J237" s="44">
        <f t="shared" si="14"/>
        <v>0</v>
      </c>
      <c r="K237" s="43">
        <f t="shared" si="15"/>
        <v>0</v>
      </c>
      <c r="L237" s="56">
        <f t="shared" si="12"/>
        <v>0</v>
      </c>
      <c r="M237" s="6"/>
      <c r="N237" s="57" t="e">
        <f t="shared" si="13"/>
        <v>#DIV/0!</v>
      </c>
      <c r="O237" s="129" t="s">
        <v>646</v>
      </c>
      <c r="P237" s="36"/>
      <c r="Q237" s="6"/>
      <c r="R237" s="6"/>
      <c r="S237" s="6"/>
      <c r="T237" s="6"/>
      <c r="U237" s="6"/>
    </row>
    <row r="238" spans="1:21" s="4" customFormat="1" ht="13.5" customHeight="1">
      <c r="A238" s="2" t="s">
        <v>240</v>
      </c>
      <c r="B238" s="69">
        <v>5900512220000</v>
      </c>
      <c r="C238" s="9" t="s">
        <v>646</v>
      </c>
      <c r="D238" s="27" t="s">
        <v>657</v>
      </c>
      <c r="E238" s="109" t="s">
        <v>453</v>
      </c>
      <c r="F238" s="97">
        <v>6.5</v>
      </c>
      <c r="G238" s="13">
        <v>6</v>
      </c>
      <c r="H238" s="41"/>
      <c r="I238" s="63" t="s">
        <v>333</v>
      </c>
      <c r="J238" s="44">
        <f t="shared" si="14"/>
        <v>0</v>
      </c>
      <c r="K238" s="43">
        <f t="shared" si="15"/>
        <v>0</v>
      </c>
      <c r="L238" s="56">
        <f t="shared" si="12"/>
        <v>0</v>
      </c>
      <c r="M238" s="6"/>
      <c r="N238" s="57" t="e">
        <f t="shared" si="13"/>
        <v>#DIV/0!</v>
      </c>
      <c r="O238" s="129" t="s">
        <v>646</v>
      </c>
      <c r="P238" s="36"/>
      <c r="Q238" s="6"/>
      <c r="R238" s="6"/>
      <c r="S238" s="6"/>
      <c r="T238" s="6"/>
      <c r="U238" s="6"/>
    </row>
    <row r="239" spans="1:21" s="4" customFormat="1" ht="13.5" customHeight="1">
      <c r="A239" s="2" t="s">
        <v>241</v>
      </c>
      <c r="B239" s="69">
        <v>5900512221038</v>
      </c>
      <c r="C239" s="9" t="s">
        <v>646</v>
      </c>
      <c r="D239" s="27" t="s">
        <v>658</v>
      </c>
      <c r="E239" s="109" t="s">
        <v>641</v>
      </c>
      <c r="F239" s="97">
        <v>3.5</v>
      </c>
      <c r="G239" s="13">
        <v>6</v>
      </c>
      <c r="H239" s="41"/>
      <c r="I239" s="63" t="s">
        <v>333</v>
      </c>
      <c r="J239" s="44">
        <f t="shared" si="14"/>
        <v>0</v>
      </c>
      <c r="K239" s="43">
        <f t="shared" si="15"/>
        <v>0</v>
      </c>
      <c r="L239" s="56">
        <f t="shared" si="12"/>
        <v>0</v>
      </c>
      <c r="M239" s="6"/>
      <c r="N239" s="57" t="e">
        <f t="shared" si="13"/>
        <v>#DIV/0!</v>
      </c>
      <c r="O239" s="129" t="s">
        <v>646</v>
      </c>
      <c r="P239" s="36"/>
      <c r="Q239" s="6"/>
      <c r="R239" s="6"/>
      <c r="S239" s="6"/>
      <c r="T239" s="6"/>
      <c r="U239" s="6"/>
    </row>
    <row r="240" spans="1:15" ht="13.5" customHeight="1">
      <c r="A240" s="2" t="s">
        <v>242</v>
      </c>
      <c r="B240" s="69">
        <v>5900512110684</v>
      </c>
      <c r="C240" s="9" t="s">
        <v>646</v>
      </c>
      <c r="D240" s="27" t="s">
        <v>659</v>
      </c>
      <c r="E240" s="109" t="s">
        <v>649</v>
      </c>
      <c r="F240" s="97">
        <v>2.2</v>
      </c>
      <c r="G240" s="13">
        <v>10</v>
      </c>
      <c r="H240" s="41"/>
      <c r="I240" s="63" t="s">
        <v>7</v>
      </c>
      <c r="J240" s="44">
        <f t="shared" si="14"/>
        <v>0</v>
      </c>
      <c r="K240" s="43">
        <f t="shared" si="15"/>
        <v>0</v>
      </c>
      <c r="L240" s="56">
        <f t="shared" si="12"/>
        <v>0</v>
      </c>
      <c r="N240" s="57" t="e">
        <f t="shared" si="13"/>
        <v>#DIV/0!</v>
      </c>
      <c r="O240" s="129" t="s">
        <v>646</v>
      </c>
    </row>
    <row r="241" spans="1:15" ht="13.5" customHeight="1">
      <c r="A241" s="2" t="s">
        <v>243</v>
      </c>
      <c r="B241" s="66">
        <v>5900512110691</v>
      </c>
      <c r="C241" s="9" t="s">
        <v>646</v>
      </c>
      <c r="D241" s="89" t="s">
        <v>660</v>
      </c>
      <c r="E241" s="109" t="s">
        <v>649</v>
      </c>
      <c r="F241" s="97">
        <v>2.2</v>
      </c>
      <c r="G241" s="13">
        <v>10</v>
      </c>
      <c r="H241" s="41"/>
      <c r="I241" s="63" t="s">
        <v>7</v>
      </c>
      <c r="J241" s="44">
        <f t="shared" si="14"/>
        <v>0</v>
      </c>
      <c r="K241" s="43">
        <f t="shared" si="15"/>
        <v>0</v>
      </c>
      <c r="L241" s="56">
        <f t="shared" si="12"/>
        <v>0</v>
      </c>
      <c r="N241" s="57" t="e">
        <f t="shared" si="13"/>
        <v>#DIV/0!</v>
      </c>
      <c r="O241" s="129" t="s">
        <v>646</v>
      </c>
    </row>
    <row r="242" spans="1:15" ht="13.5" customHeight="1">
      <c r="A242" s="2" t="s">
        <v>244</v>
      </c>
      <c r="B242" s="66" t="s">
        <v>645</v>
      </c>
      <c r="C242" s="9" t="s">
        <v>646</v>
      </c>
      <c r="D242" s="89" t="s">
        <v>661</v>
      </c>
      <c r="E242" s="109" t="s">
        <v>453</v>
      </c>
      <c r="F242" s="97">
        <v>19</v>
      </c>
      <c r="G242" s="13"/>
      <c r="H242" s="41"/>
      <c r="I242" s="63" t="s">
        <v>320</v>
      </c>
      <c r="J242" s="44">
        <f t="shared" si="14"/>
        <v>0</v>
      </c>
      <c r="K242" s="43">
        <f t="shared" si="15"/>
        <v>0</v>
      </c>
      <c r="L242" s="56">
        <f t="shared" si="12"/>
        <v>0</v>
      </c>
      <c r="N242" s="57" t="e">
        <f t="shared" si="13"/>
        <v>#DIV/0!</v>
      </c>
      <c r="O242" s="129" t="s">
        <v>646</v>
      </c>
    </row>
    <row r="243" spans="1:15" ht="13.5" customHeight="1">
      <c r="A243" s="2" t="s">
        <v>245</v>
      </c>
      <c r="B243" s="66" t="s">
        <v>645</v>
      </c>
      <c r="C243" s="9" t="s">
        <v>646</v>
      </c>
      <c r="D243" s="89" t="s">
        <v>662</v>
      </c>
      <c r="E243" s="109" t="s">
        <v>453</v>
      </c>
      <c r="F243" s="97">
        <v>19</v>
      </c>
      <c r="G243" s="13"/>
      <c r="H243" s="41"/>
      <c r="I243" s="63" t="s">
        <v>320</v>
      </c>
      <c r="J243" s="44">
        <f t="shared" si="14"/>
        <v>0</v>
      </c>
      <c r="K243" s="43">
        <f t="shared" si="15"/>
        <v>0</v>
      </c>
      <c r="L243" s="56">
        <f t="shared" si="12"/>
        <v>0</v>
      </c>
      <c r="N243" s="57" t="e">
        <f t="shared" si="13"/>
        <v>#DIV/0!</v>
      </c>
      <c r="O243" s="129" t="s">
        <v>646</v>
      </c>
    </row>
    <row r="244" spans="1:15" ht="13.5" customHeight="1">
      <c r="A244" s="2" t="s">
        <v>246</v>
      </c>
      <c r="B244" s="66">
        <v>5900512983707</v>
      </c>
      <c r="C244" s="9" t="s">
        <v>646</v>
      </c>
      <c r="D244" s="89" t="s">
        <v>663</v>
      </c>
      <c r="E244" s="109" t="s">
        <v>650</v>
      </c>
      <c r="F244" s="97">
        <v>5.2</v>
      </c>
      <c r="G244" s="13">
        <v>8</v>
      </c>
      <c r="H244" s="41"/>
      <c r="I244" s="63" t="s">
        <v>333</v>
      </c>
      <c r="J244" s="44">
        <f t="shared" si="14"/>
        <v>0</v>
      </c>
      <c r="K244" s="43">
        <f t="shared" si="15"/>
        <v>0</v>
      </c>
      <c r="L244" s="56">
        <f t="shared" si="12"/>
        <v>0</v>
      </c>
      <c r="N244" s="57" t="e">
        <f t="shared" si="13"/>
        <v>#DIV/0!</v>
      </c>
      <c r="O244" s="129" t="s">
        <v>646</v>
      </c>
    </row>
    <row r="245" spans="1:15" ht="13.5" customHeight="1">
      <c r="A245" s="2" t="s">
        <v>247</v>
      </c>
      <c r="B245" s="66">
        <v>5900512990552</v>
      </c>
      <c r="C245" s="9" t="s">
        <v>646</v>
      </c>
      <c r="D245" s="89" t="s">
        <v>664</v>
      </c>
      <c r="E245" s="109" t="s">
        <v>650</v>
      </c>
      <c r="F245" s="97">
        <v>4.7</v>
      </c>
      <c r="G245" s="13">
        <v>8</v>
      </c>
      <c r="H245" s="41"/>
      <c r="I245" s="63" t="s">
        <v>333</v>
      </c>
      <c r="J245" s="44">
        <f t="shared" si="14"/>
        <v>0</v>
      </c>
      <c r="K245" s="43">
        <f t="shared" si="15"/>
        <v>0</v>
      </c>
      <c r="L245" s="56">
        <f t="shared" si="12"/>
        <v>0</v>
      </c>
      <c r="N245" s="57" t="e">
        <f t="shared" si="13"/>
        <v>#DIV/0!</v>
      </c>
      <c r="O245" s="129" t="s">
        <v>646</v>
      </c>
    </row>
    <row r="246" spans="1:15" ht="13.5" customHeight="1">
      <c r="A246" s="2" t="s">
        <v>248</v>
      </c>
      <c r="B246" s="66">
        <v>5900512950013</v>
      </c>
      <c r="C246" s="9" t="s">
        <v>646</v>
      </c>
      <c r="D246" s="89" t="s">
        <v>665</v>
      </c>
      <c r="E246" s="109" t="s">
        <v>414</v>
      </c>
      <c r="F246" s="97">
        <v>4.2</v>
      </c>
      <c r="G246" s="13">
        <v>12</v>
      </c>
      <c r="H246" s="41"/>
      <c r="I246" s="63" t="s">
        <v>333</v>
      </c>
      <c r="J246" s="44">
        <f t="shared" si="14"/>
        <v>0</v>
      </c>
      <c r="K246" s="43">
        <f t="shared" si="15"/>
        <v>0</v>
      </c>
      <c r="L246" s="56">
        <f t="shared" si="12"/>
        <v>0</v>
      </c>
      <c r="N246" s="57" t="e">
        <f t="shared" si="13"/>
        <v>#DIV/0!</v>
      </c>
      <c r="O246" s="129" t="s">
        <v>646</v>
      </c>
    </row>
    <row r="247" spans="1:15" ht="13.5" customHeight="1">
      <c r="A247" s="2" t="s">
        <v>249</v>
      </c>
      <c r="B247" s="66">
        <v>5900512950020</v>
      </c>
      <c r="C247" s="9" t="s">
        <v>646</v>
      </c>
      <c r="D247" s="89" t="s">
        <v>666</v>
      </c>
      <c r="E247" s="109" t="s">
        <v>414</v>
      </c>
      <c r="F247" s="97">
        <v>4.2</v>
      </c>
      <c r="G247" s="13">
        <v>12</v>
      </c>
      <c r="H247" s="41"/>
      <c r="I247" s="63" t="s">
        <v>333</v>
      </c>
      <c r="J247" s="44">
        <f t="shared" si="14"/>
        <v>0</v>
      </c>
      <c r="K247" s="43">
        <f t="shared" si="15"/>
        <v>0</v>
      </c>
      <c r="L247" s="56">
        <f t="shared" si="12"/>
        <v>0</v>
      </c>
      <c r="N247" s="57" t="e">
        <f t="shared" si="13"/>
        <v>#DIV/0!</v>
      </c>
      <c r="O247" s="129" t="s">
        <v>646</v>
      </c>
    </row>
    <row r="248" spans="1:21" s="3" customFormat="1" ht="13.5" customHeight="1">
      <c r="A248" s="2" t="s">
        <v>250</v>
      </c>
      <c r="B248" s="66">
        <v>5900512983448</v>
      </c>
      <c r="C248" s="9" t="s">
        <v>646</v>
      </c>
      <c r="D248" s="89" t="s">
        <v>667</v>
      </c>
      <c r="E248" s="109" t="s">
        <v>649</v>
      </c>
      <c r="F248" s="97">
        <v>3</v>
      </c>
      <c r="G248" s="13">
        <v>12</v>
      </c>
      <c r="H248" s="41"/>
      <c r="I248" s="63" t="s">
        <v>333</v>
      </c>
      <c r="J248" s="44">
        <f t="shared" si="14"/>
        <v>0</v>
      </c>
      <c r="K248" s="43">
        <f t="shared" si="15"/>
        <v>0</v>
      </c>
      <c r="L248" s="56">
        <f t="shared" si="12"/>
        <v>0</v>
      </c>
      <c r="M248" s="38"/>
      <c r="N248" s="57" t="e">
        <f t="shared" si="13"/>
        <v>#DIV/0!</v>
      </c>
      <c r="O248" s="129" t="s">
        <v>646</v>
      </c>
      <c r="P248" s="37"/>
      <c r="Q248" s="38"/>
      <c r="R248" s="38"/>
      <c r="S248" s="38"/>
      <c r="T248" s="38"/>
      <c r="U248" s="38"/>
    </row>
    <row r="249" spans="1:15" ht="13.5" customHeight="1">
      <c r="A249" s="2" t="s">
        <v>251</v>
      </c>
      <c r="B249" s="66">
        <v>5900512110172</v>
      </c>
      <c r="C249" s="9" t="s">
        <v>646</v>
      </c>
      <c r="D249" s="89" t="s">
        <v>668</v>
      </c>
      <c r="E249" s="109" t="s">
        <v>649</v>
      </c>
      <c r="F249" s="97">
        <v>3</v>
      </c>
      <c r="G249" s="13">
        <v>12</v>
      </c>
      <c r="H249" s="41"/>
      <c r="I249" s="63" t="s">
        <v>333</v>
      </c>
      <c r="J249" s="44">
        <f t="shared" si="14"/>
        <v>0</v>
      </c>
      <c r="K249" s="43">
        <f t="shared" si="15"/>
        <v>0</v>
      </c>
      <c r="L249" s="56">
        <f t="shared" si="12"/>
        <v>0</v>
      </c>
      <c r="N249" s="57" t="e">
        <f t="shared" si="13"/>
        <v>#DIV/0!</v>
      </c>
      <c r="O249" s="129" t="s">
        <v>646</v>
      </c>
    </row>
    <row r="250" spans="1:15" ht="13.5" customHeight="1">
      <c r="A250" s="2" t="s">
        <v>252</v>
      </c>
      <c r="B250" s="66">
        <v>5900512110158</v>
      </c>
      <c r="C250" s="9" t="s">
        <v>646</v>
      </c>
      <c r="D250" s="89" t="s">
        <v>669</v>
      </c>
      <c r="E250" s="109" t="s">
        <v>649</v>
      </c>
      <c r="F250" s="97">
        <v>3</v>
      </c>
      <c r="G250" s="13">
        <v>12</v>
      </c>
      <c r="H250" s="41"/>
      <c r="I250" s="63" t="s">
        <v>333</v>
      </c>
      <c r="J250" s="44">
        <f t="shared" si="14"/>
        <v>0</v>
      </c>
      <c r="K250" s="43">
        <f t="shared" si="15"/>
        <v>0</v>
      </c>
      <c r="L250" s="56">
        <f t="shared" si="12"/>
        <v>0</v>
      </c>
      <c r="N250" s="57" t="e">
        <f t="shared" si="13"/>
        <v>#DIV/0!</v>
      </c>
      <c r="O250" s="129" t="s">
        <v>646</v>
      </c>
    </row>
    <row r="251" spans="1:15" ht="13.5" customHeight="1">
      <c r="A251" s="2" t="s">
        <v>253</v>
      </c>
      <c r="B251" s="66">
        <v>5900512985459</v>
      </c>
      <c r="C251" s="9" t="s">
        <v>646</v>
      </c>
      <c r="D251" s="89" t="s">
        <v>670</v>
      </c>
      <c r="E251" s="109" t="s">
        <v>649</v>
      </c>
      <c r="F251" s="97">
        <v>3</v>
      </c>
      <c r="G251" s="13">
        <v>12</v>
      </c>
      <c r="H251" s="41"/>
      <c r="I251" s="63" t="s">
        <v>333</v>
      </c>
      <c r="J251" s="44">
        <f t="shared" si="14"/>
        <v>0</v>
      </c>
      <c r="K251" s="43">
        <f t="shared" si="15"/>
        <v>0</v>
      </c>
      <c r="L251" s="56">
        <f t="shared" si="12"/>
        <v>0</v>
      </c>
      <c r="N251" s="57" t="e">
        <f t="shared" si="13"/>
        <v>#DIV/0!</v>
      </c>
      <c r="O251" s="129" t="s">
        <v>646</v>
      </c>
    </row>
    <row r="252" spans="1:15" ht="13.5" customHeight="1">
      <c r="A252" s="2" t="s">
        <v>254</v>
      </c>
      <c r="B252" s="66">
        <v>5900512110226</v>
      </c>
      <c r="C252" s="9" t="s">
        <v>646</v>
      </c>
      <c r="D252" s="89" t="s">
        <v>671</v>
      </c>
      <c r="E252" s="109" t="s">
        <v>649</v>
      </c>
      <c r="F252" s="97">
        <v>3</v>
      </c>
      <c r="G252" s="13">
        <v>12</v>
      </c>
      <c r="H252" s="41"/>
      <c r="I252" s="63" t="s">
        <v>333</v>
      </c>
      <c r="J252" s="44">
        <f t="shared" si="14"/>
        <v>0</v>
      </c>
      <c r="K252" s="43">
        <f t="shared" si="15"/>
        <v>0</v>
      </c>
      <c r="L252" s="56">
        <f t="shared" si="12"/>
        <v>0</v>
      </c>
      <c r="N252" s="57" t="e">
        <f t="shared" si="13"/>
        <v>#DIV/0!</v>
      </c>
      <c r="O252" s="129" t="s">
        <v>646</v>
      </c>
    </row>
    <row r="253" spans="1:15" ht="13.5" customHeight="1">
      <c r="A253" s="2" t="s">
        <v>255</v>
      </c>
      <c r="B253" s="66">
        <v>5900512110301</v>
      </c>
      <c r="C253" s="9" t="s">
        <v>646</v>
      </c>
      <c r="D253" s="89" t="s">
        <v>672</v>
      </c>
      <c r="E253" s="109" t="s">
        <v>649</v>
      </c>
      <c r="F253" s="97">
        <v>3</v>
      </c>
      <c r="G253" s="13">
        <v>12</v>
      </c>
      <c r="H253" s="41"/>
      <c r="I253" s="63" t="s">
        <v>333</v>
      </c>
      <c r="J253" s="44">
        <f t="shared" si="14"/>
        <v>0</v>
      </c>
      <c r="K253" s="43">
        <f t="shared" si="15"/>
        <v>0</v>
      </c>
      <c r="L253" s="56">
        <f t="shared" si="12"/>
        <v>0</v>
      </c>
      <c r="N253" s="57" t="e">
        <f t="shared" si="13"/>
        <v>#DIV/0!</v>
      </c>
      <c r="O253" s="129" t="s">
        <v>646</v>
      </c>
    </row>
    <row r="254" spans="1:15" ht="13.5" customHeight="1">
      <c r="A254" s="2" t="s">
        <v>256</v>
      </c>
      <c r="B254" s="66">
        <v>5900512110295</v>
      </c>
      <c r="C254" s="9" t="s">
        <v>646</v>
      </c>
      <c r="D254" s="89" t="s">
        <v>673</v>
      </c>
      <c r="E254" s="109" t="s">
        <v>649</v>
      </c>
      <c r="F254" s="97">
        <v>3</v>
      </c>
      <c r="G254" s="13">
        <v>12</v>
      </c>
      <c r="H254" s="41"/>
      <c r="I254" s="63" t="s">
        <v>333</v>
      </c>
      <c r="J254" s="44">
        <f t="shared" si="14"/>
        <v>0</v>
      </c>
      <c r="K254" s="43">
        <f t="shared" si="15"/>
        <v>0</v>
      </c>
      <c r="L254" s="56">
        <f t="shared" si="12"/>
        <v>0</v>
      </c>
      <c r="N254" s="57" t="e">
        <f t="shared" si="13"/>
        <v>#DIV/0!</v>
      </c>
      <c r="O254" s="129" t="s">
        <v>646</v>
      </c>
    </row>
    <row r="255" spans="1:15" ht="13.5" customHeight="1">
      <c r="A255" s="2" t="s">
        <v>257</v>
      </c>
      <c r="B255" s="66">
        <v>5900512130057</v>
      </c>
      <c r="C255" s="9" t="s">
        <v>646</v>
      </c>
      <c r="D255" s="89" t="s">
        <v>674</v>
      </c>
      <c r="E255" s="109" t="s">
        <v>649</v>
      </c>
      <c r="F255" s="97">
        <v>3</v>
      </c>
      <c r="G255" s="13">
        <v>12</v>
      </c>
      <c r="H255" s="41"/>
      <c r="I255" s="63" t="s">
        <v>333</v>
      </c>
      <c r="J255" s="44">
        <f t="shared" si="14"/>
        <v>0</v>
      </c>
      <c r="K255" s="43">
        <f t="shared" si="15"/>
        <v>0</v>
      </c>
      <c r="L255" s="56">
        <f t="shared" si="12"/>
        <v>0</v>
      </c>
      <c r="N255" s="57" t="e">
        <f t="shared" si="13"/>
        <v>#DIV/0!</v>
      </c>
      <c r="O255" s="129" t="s">
        <v>646</v>
      </c>
    </row>
    <row r="256" spans="1:15" ht="13.5" customHeight="1">
      <c r="A256" s="2" t="s">
        <v>258</v>
      </c>
      <c r="B256" s="99">
        <v>5900512500157</v>
      </c>
      <c r="C256" s="9" t="s">
        <v>646</v>
      </c>
      <c r="D256" s="27" t="s">
        <v>675</v>
      </c>
      <c r="E256" s="109" t="s">
        <v>649</v>
      </c>
      <c r="F256" s="18">
        <v>3</v>
      </c>
      <c r="G256" s="13">
        <v>12</v>
      </c>
      <c r="H256" s="41"/>
      <c r="I256" s="63" t="s">
        <v>333</v>
      </c>
      <c r="J256" s="44">
        <f t="shared" si="14"/>
        <v>0</v>
      </c>
      <c r="K256" s="43">
        <f t="shared" si="15"/>
        <v>0</v>
      </c>
      <c r="L256" s="56">
        <f t="shared" si="12"/>
        <v>0</v>
      </c>
      <c r="N256" s="57" t="e">
        <f t="shared" si="13"/>
        <v>#DIV/0!</v>
      </c>
      <c r="O256" s="129" t="s">
        <v>646</v>
      </c>
    </row>
    <row r="257" spans="1:15" ht="13.5" customHeight="1">
      <c r="A257" s="2" t="s">
        <v>259</v>
      </c>
      <c r="B257" s="99">
        <v>5900512110547</v>
      </c>
      <c r="C257" s="9" t="s">
        <v>646</v>
      </c>
      <c r="D257" s="27" t="s">
        <v>676</v>
      </c>
      <c r="E257" s="109" t="s">
        <v>649</v>
      </c>
      <c r="F257" s="18">
        <v>3</v>
      </c>
      <c r="G257" s="13">
        <v>12</v>
      </c>
      <c r="H257" s="41"/>
      <c r="I257" s="63" t="s">
        <v>333</v>
      </c>
      <c r="J257" s="44">
        <f t="shared" si="14"/>
        <v>0</v>
      </c>
      <c r="K257" s="43">
        <f t="shared" si="15"/>
        <v>0</v>
      </c>
      <c r="L257" s="56">
        <f t="shared" si="12"/>
        <v>0</v>
      </c>
      <c r="N257" s="57" t="e">
        <f t="shared" si="13"/>
        <v>#DIV/0!</v>
      </c>
      <c r="O257" s="129" t="s">
        <v>646</v>
      </c>
    </row>
    <row r="258" spans="1:15" ht="13.5" customHeight="1">
      <c r="A258" s="2" t="s">
        <v>260</v>
      </c>
      <c r="B258" s="99">
        <v>5900512110165</v>
      </c>
      <c r="C258" s="9" t="s">
        <v>646</v>
      </c>
      <c r="D258" s="27" t="s">
        <v>677</v>
      </c>
      <c r="E258" s="109" t="s">
        <v>649</v>
      </c>
      <c r="F258" s="18">
        <v>3</v>
      </c>
      <c r="G258" s="13">
        <v>12</v>
      </c>
      <c r="H258" s="41"/>
      <c r="I258" s="63" t="s">
        <v>333</v>
      </c>
      <c r="J258" s="44">
        <f t="shared" si="14"/>
        <v>0</v>
      </c>
      <c r="K258" s="43">
        <f t="shared" si="15"/>
        <v>0</v>
      </c>
      <c r="L258" s="56">
        <f t="shared" si="12"/>
        <v>0</v>
      </c>
      <c r="N258" s="57" t="e">
        <f t="shared" si="13"/>
        <v>#DIV/0!</v>
      </c>
      <c r="O258" s="129" t="s">
        <v>646</v>
      </c>
    </row>
    <row r="259" spans="1:15" ht="13.5" customHeight="1">
      <c r="A259" s="2" t="s">
        <v>261</v>
      </c>
      <c r="B259" s="99">
        <v>5900512110530</v>
      </c>
      <c r="C259" s="9" t="s">
        <v>646</v>
      </c>
      <c r="D259" s="27" t="s">
        <v>678</v>
      </c>
      <c r="E259" s="109" t="s">
        <v>649</v>
      </c>
      <c r="F259" s="18">
        <v>3</v>
      </c>
      <c r="G259" s="13">
        <v>12</v>
      </c>
      <c r="H259" s="41"/>
      <c r="I259" s="63" t="s">
        <v>333</v>
      </c>
      <c r="J259" s="44">
        <f t="shared" si="14"/>
        <v>0</v>
      </c>
      <c r="K259" s="43">
        <f t="shared" si="15"/>
        <v>0</v>
      </c>
      <c r="L259" s="56">
        <f t="shared" si="12"/>
        <v>0</v>
      </c>
      <c r="N259" s="57" t="e">
        <f t="shared" si="13"/>
        <v>#DIV/0!</v>
      </c>
      <c r="O259" s="129" t="s">
        <v>646</v>
      </c>
    </row>
    <row r="260" spans="1:15" ht="13.5" customHeight="1">
      <c r="A260" s="2" t="s">
        <v>262</v>
      </c>
      <c r="B260" s="99">
        <v>5900512110523</v>
      </c>
      <c r="C260" s="9" t="s">
        <v>646</v>
      </c>
      <c r="D260" s="27" t="s">
        <v>679</v>
      </c>
      <c r="E260" s="109" t="s">
        <v>649</v>
      </c>
      <c r="F260" s="18">
        <v>3</v>
      </c>
      <c r="G260" s="13">
        <v>12</v>
      </c>
      <c r="H260" s="41"/>
      <c r="I260" s="63" t="s">
        <v>333</v>
      </c>
      <c r="J260" s="44">
        <f t="shared" si="14"/>
        <v>0</v>
      </c>
      <c r="K260" s="43">
        <f t="shared" si="15"/>
        <v>0</v>
      </c>
      <c r="L260" s="56">
        <f t="shared" si="12"/>
        <v>0</v>
      </c>
      <c r="N260" s="57" t="e">
        <f t="shared" si="13"/>
        <v>#DIV/0!</v>
      </c>
      <c r="O260" s="129" t="s">
        <v>646</v>
      </c>
    </row>
    <row r="261" spans="1:15" ht="13.5" customHeight="1">
      <c r="A261" s="2" t="s">
        <v>263</v>
      </c>
      <c r="B261" s="80">
        <v>5900512110592</v>
      </c>
      <c r="C261" s="9" t="s">
        <v>646</v>
      </c>
      <c r="D261" s="27" t="s">
        <v>680</v>
      </c>
      <c r="E261" s="109" t="s">
        <v>649</v>
      </c>
      <c r="F261" s="97">
        <v>3</v>
      </c>
      <c r="G261" s="13">
        <v>12</v>
      </c>
      <c r="H261" s="41"/>
      <c r="I261" s="63" t="s">
        <v>333</v>
      </c>
      <c r="J261" s="44">
        <f t="shared" si="14"/>
        <v>0</v>
      </c>
      <c r="K261" s="43">
        <f t="shared" si="15"/>
        <v>0</v>
      </c>
      <c r="L261" s="56">
        <f t="shared" si="12"/>
        <v>0</v>
      </c>
      <c r="N261" s="57" t="e">
        <f t="shared" si="13"/>
        <v>#DIV/0!</v>
      </c>
      <c r="O261" s="129" t="s">
        <v>646</v>
      </c>
    </row>
    <row r="262" spans="1:15" ht="13.5" customHeight="1">
      <c r="A262" s="2" t="s">
        <v>264</v>
      </c>
      <c r="B262" s="80">
        <v>5900512130446</v>
      </c>
      <c r="C262" s="9" t="s">
        <v>646</v>
      </c>
      <c r="D262" s="27" t="s">
        <v>681</v>
      </c>
      <c r="E262" s="109" t="s">
        <v>649</v>
      </c>
      <c r="F262" s="97">
        <v>3</v>
      </c>
      <c r="G262" s="13">
        <v>10</v>
      </c>
      <c r="H262" s="41"/>
      <c r="I262" s="63" t="s">
        <v>333</v>
      </c>
      <c r="J262" s="44">
        <f t="shared" si="14"/>
        <v>0</v>
      </c>
      <c r="K262" s="43">
        <f t="shared" si="15"/>
        <v>0</v>
      </c>
      <c r="L262" s="56">
        <f t="shared" si="12"/>
        <v>0</v>
      </c>
      <c r="N262" s="57" t="e">
        <f t="shared" si="13"/>
        <v>#DIV/0!</v>
      </c>
      <c r="O262" s="129" t="s">
        <v>646</v>
      </c>
    </row>
    <row r="263" spans="1:15" ht="13.5" customHeight="1">
      <c r="A263" s="2" t="s">
        <v>265</v>
      </c>
      <c r="B263" s="69">
        <v>5900512200149</v>
      </c>
      <c r="C263" s="9" t="s">
        <v>646</v>
      </c>
      <c r="D263" s="27" t="s">
        <v>682</v>
      </c>
      <c r="E263" s="109" t="s">
        <v>414</v>
      </c>
      <c r="F263" s="97">
        <v>1.2</v>
      </c>
      <c r="G263" s="13">
        <v>10</v>
      </c>
      <c r="H263" s="41"/>
      <c r="I263" s="63" t="s">
        <v>333</v>
      </c>
      <c r="J263" s="44">
        <f t="shared" si="14"/>
        <v>0</v>
      </c>
      <c r="K263" s="43">
        <f t="shared" si="15"/>
        <v>0</v>
      </c>
      <c r="L263" s="56">
        <f aca="true" t="shared" si="16" ref="L263:L317">_xlfn.IFERROR(N263,0)</f>
        <v>0</v>
      </c>
      <c r="N263" s="57" t="e">
        <f aca="true" t="shared" si="17" ref="N263:N317">(J263-K263)/H263</f>
        <v>#DIV/0!</v>
      </c>
      <c r="O263" s="129" t="s">
        <v>646</v>
      </c>
    </row>
    <row r="264" spans="1:15" ht="13.5" customHeight="1">
      <c r="A264" s="2" t="s">
        <v>266</v>
      </c>
      <c r="B264" s="69">
        <v>5900512200163</v>
      </c>
      <c r="C264" s="9" t="s">
        <v>646</v>
      </c>
      <c r="D264" s="27" t="s">
        <v>683</v>
      </c>
      <c r="E264" s="109" t="s">
        <v>414</v>
      </c>
      <c r="F264" s="97">
        <v>1.2</v>
      </c>
      <c r="G264" s="13">
        <v>10</v>
      </c>
      <c r="H264" s="41"/>
      <c r="I264" s="63" t="s">
        <v>333</v>
      </c>
      <c r="J264" s="44">
        <f aca="true" t="shared" si="18" ref="J264:J317">F264*H264</f>
        <v>0</v>
      </c>
      <c r="K264" s="43">
        <f aca="true" t="shared" si="19" ref="K264:K317">J264/10</f>
        <v>0</v>
      </c>
      <c r="L264" s="56">
        <f t="shared" si="16"/>
        <v>0</v>
      </c>
      <c r="N264" s="57" t="e">
        <f t="shared" si="17"/>
        <v>#DIV/0!</v>
      </c>
      <c r="O264" s="129" t="s">
        <v>646</v>
      </c>
    </row>
    <row r="265" spans="1:15" ht="13.5" customHeight="1">
      <c r="A265" s="2" t="s">
        <v>267</v>
      </c>
      <c r="B265" s="69">
        <v>5900512200156</v>
      </c>
      <c r="C265" s="9" t="s">
        <v>646</v>
      </c>
      <c r="D265" s="27" t="s">
        <v>684</v>
      </c>
      <c r="E265" s="109" t="s">
        <v>414</v>
      </c>
      <c r="F265" s="97">
        <v>1.2</v>
      </c>
      <c r="G265" s="13">
        <v>10</v>
      </c>
      <c r="H265" s="41"/>
      <c r="I265" s="63" t="s">
        <v>333</v>
      </c>
      <c r="J265" s="44">
        <f t="shared" si="18"/>
        <v>0</v>
      </c>
      <c r="K265" s="43">
        <f t="shared" si="19"/>
        <v>0</v>
      </c>
      <c r="L265" s="56">
        <f t="shared" si="16"/>
        <v>0</v>
      </c>
      <c r="N265" s="57" t="e">
        <f t="shared" si="17"/>
        <v>#DIV/0!</v>
      </c>
      <c r="O265" s="129" t="s">
        <v>646</v>
      </c>
    </row>
    <row r="266" spans="1:15" ht="13.5" customHeight="1">
      <c r="A266" s="2" t="s">
        <v>268</v>
      </c>
      <c r="B266" s="69">
        <v>5900512200170</v>
      </c>
      <c r="C266" s="9" t="s">
        <v>646</v>
      </c>
      <c r="D266" s="27" t="s">
        <v>685</v>
      </c>
      <c r="E266" s="109" t="s">
        <v>414</v>
      </c>
      <c r="F266" s="97">
        <v>1.2</v>
      </c>
      <c r="G266" s="13">
        <v>10</v>
      </c>
      <c r="H266" s="41"/>
      <c r="I266" s="63" t="s">
        <v>333</v>
      </c>
      <c r="J266" s="44">
        <f t="shared" si="18"/>
        <v>0</v>
      </c>
      <c r="K266" s="43">
        <f t="shared" si="19"/>
        <v>0</v>
      </c>
      <c r="L266" s="56">
        <f t="shared" si="16"/>
        <v>0</v>
      </c>
      <c r="N266" s="57" t="e">
        <f t="shared" si="17"/>
        <v>#DIV/0!</v>
      </c>
      <c r="O266" s="129" t="s">
        <v>646</v>
      </c>
    </row>
    <row r="267" spans="1:15" ht="13.5" customHeight="1">
      <c r="A267" s="2" t="s">
        <v>269</v>
      </c>
      <c r="B267" s="69">
        <v>5900512200323</v>
      </c>
      <c r="C267" s="9" t="s">
        <v>646</v>
      </c>
      <c r="D267" s="27" t="s">
        <v>686</v>
      </c>
      <c r="E267" s="109" t="s">
        <v>414</v>
      </c>
      <c r="F267" s="97">
        <v>1.2</v>
      </c>
      <c r="G267" s="13">
        <v>10</v>
      </c>
      <c r="H267" s="41"/>
      <c r="I267" s="63" t="s">
        <v>333</v>
      </c>
      <c r="J267" s="44">
        <f t="shared" si="18"/>
        <v>0</v>
      </c>
      <c r="K267" s="43">
        <f t="shared" si="19"/>
        <v>0</v>
      </c>
      <c r="L267" s="56">
        <f t="shared" si="16"/>
        <v>0</v>
      </c>
      <c r="N267" s="57" t="e">
        <f t="shared" si="17"/>
        <v>#DIV/0!</v>
      </c>
      <c r="O267" s="129" t="s">
        <v>646</v>
      </c>
    </row>
    <row r="268" spans="1:15" ht="13.5" customHeight="1">
      <c r="A268" s="2" t="s">
        <v>270</v>
      </c>
      <c r="B268" s="69">
        <v>5900512200347</v>
      </c>
      <c r="C268" s="9" t="s">
        <v>646</v>
      </c>
      <c r="D268" s="27" t="s">
        <v>687</v>
      </c>
      <c r="E268" s="109" t="s">
        <v>414</v>
      </c>
      <c r="F268" s="97">
        <v>1.2</v>
      </c>
      <c r="G268" s="13">
        <v>10</v>
      </c>
      <c r="H268" s="41"/>
      <c r="I268" s="63" t="s">
        <v>333</v>
      </c>
      <c r="J268" s="44">
        <f t="shared" si="18"/>
        <v>0</v>
      </c>
      <c r="K268" s="43">
        <f t="shared" si="19"/>
        <v>0</v>
      </c>
      <c r="L268" s="56">
        <f t="shared" si="16"/>
        <v>0</v>
      </c>
      <c r="N268" s="57" t="e">
        <f t="shared" si="17"/>
        <v>#DIV/0!</v>
      </c>
      <c r="O268" s="129" t="s">
        <v>646</v>
      </c>
    </row>
    <row r="269" spans="1:15" ht="13.5" customHeight="1">
      <c r="A269" s="2" t="s">
        <v>271</v>
      </c>
      <c r="B269" s="69">
        <v>5900512200637</v>
      </c>
      <c r="C269" s="9" t="s">
        <v>646</v>
      </c>
      <c r="D269" s="27" t="s">
        <v>688</v>
      </c>
      <c r="E269" s="109" t="s">
        <v>414</v>
      </c>
      <c r="F269" s="98">
        <v>1.455</v>
      </c>
      <c r="G269" s="13"/>
      <c r="H269" s="41"/>
      <c r="I269" s="63" t="s">
        <v>333</v>
      </c>
      <c r="J269" s="44">
        <f t="shared" si="18"/>
        <v>0</v>
      </c>
      <c r="K269" s="43">
        <f t="shared" si="19"/>
        <v>0</v>
      </c>
      <c r="L269" s="56">
        <f t="shared" si="16"/>
        <v>0</v>
      </c>
      <c r="N269" s="57" t="e">
        <f t="shared" si="17"/>
        <v>#DIV/0!</v>
      </c>
      <c r="O269" s="129" t="s">
        <v>646</v>
      </c>
    </row>
    <row r="270" spans="1:15" ht="13.5" customHeight="1">
      <c r="A270" s="2" t="s">
        <v>272</v>
      </c>
      <c r="B270" s="69">
        <v>5900512200644</v>
      </c>
      <c r="C270" s="9" t="s">
        <v>646</v>
      </c>
      <c r="D270" s="27" t="s">
        <v>689</v>
      </c>
      <c r="E270" s="109" t="s">
        <v>414</v>
      </c>
      <c r="F270" s="98">
        <v>1.455</v>
      </c>
      <c r="G270" s="13"/>
      <c r="H270" s="41"/>
      <c r="I270" s="63" t="s">
        <v>333</v>
      </c>
      <c r="J270" s="44">
        <f t="shared" si="18"/>
        <v>0</v>
      </c>
      <c r="K270" s="43">
        <f t="shared" si="19"/>
        <v>0</v>
      </c>
      <c r="L270" s="56">
        <f t="shared" si="16"/>
        <v>0</v>
      </c>
      <c r="N270" s="57" t="e">
        <f t="shared" si="17"/>
        <v>#DIV/0!</v>
      </c>
      <c r="O270" s="129" t="s">
        <v>646</v>
      </c>
    </row>
    <row r="271" spans="1:15" ht="13.5" customHeight="1">
      <c r="A271" s="2" t="s">
        <v>273</v>
      </c>
      <c r="B271" s="69">
        <v>5900512982182</v>
      </c>
      <c r="C271" s="9" t="s">
        <v>646</v>
      </c>
      <c r="D271" s="27" t="s">
        <v>690</v>
      </c>
      <c r="E271" s="109" t="s">
        <v>414</v>
      </c>
      <c r="F271" s="98">
        <v>1.2</v>
      </c>
      <c r="G271" s="13">
        <v>10</v>
      </c>
      <c r="H271" s="41"/>
      <c r="I271" s="63" t="s">
        <v>333</v>
      </c>
      <c r="J271" s="44">
        <f t="shared" si="18"/>
        <v>0</v>
      </c>
      <c r="K271" s="43">
        <f t="shared" si="19"/>
        <v>0</v>
      </c>
      <c r="L271" s="56">
        <f t="shared" si="16"/>
        <v>0</v>
      </c>
      <c r="N271" s="57" t="e">
        <f t="shared" si="17"/>
        <v>#DIV/0!</v>
      </c>
      <c r="O271" s="129" t="s">
        <v>646</v>
      </c>
    </row>
    <row r="272" spans="1:15" ht="13.5" customHeight="1">
      <c r="A272" s="2" t="s">
        <v>274</v>
      </c>
      <c r="B272" s="69">
        <v>5900512980782</v>
      </c>
      <c r="C272" s="9" t="s">
        <v>646</v>
      </c>
      <c r="D272" s="27" t="s">
        <v>691</v>
      </c>
      <c r="E272" s="109" t="s">
        <v>417</v>
      </c>
      <c r="F272" s="98">
        <v>3.2</v>
      </c>
      <c r="G272" s="13">
        <v>10</v>
      </c>
      <c r="H272" s="41"/>
      <c r="I272" s="63" t="s">
        <v>333</v>
      </c>
      <c r="J272" s="44">
        <f t="shared" si="18"/>
        <v>0</v>
      </c>
      <c r="K272" s="43">
        <f t="shared" si="19"/>
        <v>0</v>
      </c>
      <c r="L272" s="56">
        <f t="shared" si="16"/>
        <v>0</v>
      </c>
      <c r="N272" s="57" t="e">
        <f t="shared" si="17"/>
        <v>#DIV/0!</v>
      </c>
      <c r="O272" s="129" t="s">
        <v>646</v>
      </c>
    </row>
    <row r="273" spans="1:15" ht="13.5" customHeight="1">
      <c r="A273" s="2" t="s">
        <v>275</v>
      </c>
      <c r="B273" s="69">
        <v>5900512320359</v>
      </c>
      <c r="C273" s="9" t="s">
        <v>646</v>
      </c>
      <c r="D273" s="27" t="s">
        <v>692</v>
      </c>
      <c r="E273" s="109" t="s">
        <v>651</v>
      </c>
      <c r="F273" s="98">
        <v>2.45</v>
      </c>
      <c r="G273" s="13">
        <v>12</v>
      </c>
      <c r="H273" s="41"/>
      <c r="I273" s="63" t="s">
        <v>333</v>
      </c>
      <c r="J273" s="44">
        <f t="shared" si="18"/>
        <v>0</v>
      </c>
      <c r="K273" s="43">
        <f t="shared" si="19"/>
        <v>0</v>
      </c>
      <c r="L273" s="56">
        <f t="shared" si="16"/>
        <v>0</v>
      </c>
      <c r="N273" s="57" t="e">
        <f t="shared" si="17"/>
        <v>#DIV/0!</v>
      </c>
      <c r="O273" s="129" t="s">
        <v>646</v>
      </c>
    </row>
    <row r="274" spans="1:15" ht="13.5" customHeight="1">
      <c r="A274" s="2" t="s">
        <v>276</v>
      </c>
      <c r="B274" s="69">
        <v>5900512320335</v>
      </c>
      <c r="C274" s="9" t="s">
        <v>646</v>
      </c>
      <c r="D274" s="90" t="s">
        <v>693</v>
      </c>
      <c r="E274" s="110" t="s">
        <v>651</v>
      </c>
      <c r="F274" s="98">
        <v>2.35</v>
      </c>
      <c r="G274" s="13">
        <v>12</v>
      </c>
      <c r="H274" s="41"/>
      <c r="I274" s="63" t="s">
        <v>333</v>
      </c>
      <c r="J274" s="44">
        <f t="shared" si="18"/>
        <v>0</v>
      </c>
      <c r="K274" s="43">
        <f t="shared" si="19"/>
        <v>0</v>
      </c>
      <c r="L274" s="56">
        <f t="shared" si="16"/>
        <v>0</v>
      </c>
      <c r="N274" s="57" t="e">
        <f t="shared" si="17"/>
        <v>#DIV/0!</v>
      </c>
      <c r="O274" s="129" t="s">
        <v>646</v>
      </c>
    </row>
    <row r="275" spans="1:15" ht="13.5" customHeight="1">
      <c r="A275" s="2" t="s">
        <v>277</v>
      </c>
      <c r="B275" s="69">
        <v>5900512300320</v>
      </c>
      <c r="C275" s="9" t="s">
        <v>646</v>
      </c>
      <c r="D275" s="90" t="s">
        <v>694</v>
      </c>
      <c r="E275" s="110" t="s">
        <v>651</v>
      </c>
      <c r="F275" s="98">
        <v>2.35</v>
      </c>
      <c r="G275" s="13">
        <v>12</v>
      </c>
      <c r="H275" s="41"/>
      <c r="I275" s="63" t="s">
        <v>333</v>
      </c>
      <c r="J275" s="44">
        <f t="shared" si="18"/>
        <v>0</v>
      </c>
      <c r="K275" s="43">
        <f t="shared" si="19"/>
        <v>0</v>
      </c>
      <c r="L275" s="56">
        <f t="shared" si="16"/>
        <v>0</v>
      </c>
      <c r="N275" s="57" t="e">
        <f t="shared" si="17"/>
        <v>#DIV/0!</v>
      </c>
      <c r="O275" s="129" t="s">
        <v>646</v>
      </c>
    </row>
    <row r="276" spans="1:15" ht="13.5" customHeight="1">
      <c r="A276" s="2" t="s">
        <v>278</v>
      </c>
      <c r="B276" s="72">
        <v>5900512300344</v>
      </c>
      <c r="C276" s="9" t="s">
        <v>646</v>
      </c>
      <c r="D276" s="91" t="s">
        <v>695</v>
      </c>
      <c r="E276" s="110" t="s">
        <v>651</v>
      </c>
      <c r="F276" s="98">
        <v>2.25</v>
      </c>
      <c r="G276" s="13">
        <v>12</v>
      </c>
      <c r="H276" s="41"/>
      <c r="I276" s="63" t="s">
        <v>333</v>
      </c>
      <c r="J276" s="44">
        <f t="shared" si="18"/>
        <v>0</v>
      </c>
      <c r="K276" s="43">
        <f t="shared" si="19"/>
        <v>0</v>
      </c>
      <c r="L276" s="56">
        <f t="shared" si="16"/>
        <v>0</v>
      </c>
      <c r="N276" s="57" t="e">
        <f t="shared" si="17"/>
        <v>#DIV/0!</v>
      </c>
      <c r="O276" s="129" t="s">
        <v>646</v>
      </c>
    </row>
    <row r="277" spans="1:15" ht="13.5" customHeight="1">
      <c r="A277" s="2" t="s">
        <v>279</v>
      </c>
      <c r="B277" s="72">
        <v>5900512300481</v>
      </c>
      <c r="C277" s="9" t="s">
        <v>646</v>
      </c>
      <c r="D277" s="91" t="s">
        <v>696</v>
      </c>
      <c r="E277" s="110" t="s">
        <v>652</v>
      </c>
      <c r="F277" s="98">
        <v>2.8</v>
      </c>
      <c r="G277" s="13">
        <v>8</v>
      </c>
      <c r="H277" s="41"/>
      <c r="I277" s="63" t="s">
        <v>333</v>
      </c>
      <c r="J277" s="44">
        <f t="shared" si="18"/>
        <v>0</v>
      </c>
      <c r="K277" s="43">
        <f t="shared" si="19"/>
        <v>0</v>
      </c>
      <c r="L277" s="56">
        <f t="shared" si="16"/>
        <v>0</v>
      </c>
      <c r="N277" s="57" t="e">
        <f t="shared" si="17"/>
        <v>#DIV/0!</v>
      </c>
      <c r="O277" s="129" t="s">
        <v>646</v>
      </c>
    </row>
    <row r="278" spans="1:21" s="4" customFormat="1" ht="13.5" customHeight="1">
      <c r="A278" s="2" t="s">
        <v>280</v>
      </c>
      <c r="B278" s="72">
        <v>5900512300474</v>
      </c>
      <c r="C278" s="9" t="s">
        <v>646</v>
      </c>
      <c r="D278" s="91" t="s">
        <v>697</v>
      </c>
      <c r="E278" s="110" t="s">
        <v>652</v>
      </c>
      <c r="F278" s="98">
        <v>2.2</v>
      </c>
      <c r="G278" s="13">
        <v>8</v>
      </c>
      <c r="H278" s="41"/>
      <c r="I278" s="63" t="s">
        <v>333</v>
      </c>
      <c r="J278" s="44">
        <f t="shared" si="18"/>
        <v>0</v>
      </c>
      <c r="K278" s="43">
        <f t="shared" si="19"/>
        <v>0</v>
      </c>
      <c r="L278" s="56">
        <f t="shared" si="16"/>
        <v>0</v>
      </c>
      <c r="M278" s="6"/>
      <c r="N278" s="57" t="e">
        <f t="shared" si="17"/>
        <v>#DIV/0!</v>
      </c>
      <c r="O278" s="129" t="s">
        <v>646</v>
      </c>
      <c r="P278" s="36"/>
      <c r="Q278" s="6"/>
      <c r="R278" s="6"/>
      <c r="S278" s="6"/>
      <c r="T278" s="6"/>
      <c r="U278" s="6"/>
    </row>
    <row r="279" spans="1:21" s="4" customFormat="1" ht="13.5" customHeight="1">
      <c r="A279" s="2" t="s">
        <v>281</v>
      </c>
      <c r="B279" s="72">
        <v>5900512300467</v>
      </c>
      <c r="C279" s="9" t="s">
        <v>646</v>
      </c>
      <c r="D279" s="91" t="s">
        <v>698</v>
      </c>
      <c r="E279" s="110" t="s">
        <v>652</v>
      </c>
      <c r="F279" s="98">
        <v>1.8</v>
      </c>
      <c r="G279" s="13">
        <v>8</v>
      </c>
      <c r="H279" s="41"/>
      <c r="I279" s="63" t="s">
        <v>333</v>
      </c>
      <c r="J279" s="44">
        <f t="shared" si="18"/>
        <v>0</v>
      </c>
      <c r="K279" s="43">
        <f t="shared" si="19"/>
        <v>0</v>
      </c>
      <c r="L279" s="56">
        <f t="shared" si="16"/>
        <v>0</v>
      </c>
      <c r="M279" s="6"/>
      <c r="N279" s="57" t="e">
        <f t="shared" si="17"/>
        <v>#DIV/0!</v>
      </c>
      <c r="O279" s="129" t="s">
        <v>646</v>
      </c>
      <c r="P279" s="36"/>
      <c r="Q279" s="6"/>
      <c r="R279" s="6"/>
      <c r="S279" s="6"/>
      <c r="T279" s="6"/>
      <c r="U279" s="6"/>
    </row>
    <row r="280" spans="1:21" s="4" customFormat="1" ht="13.5" customHeight="1">
      <c r="A280" s="2" t="s">
        <v>282</v>
      </c>
      <c r="B280" s="72">
        <v>5900252000023</v>
      </c>
      <c r="C280" s="117" t="s">
        <v>699</v>
      </c>
      <c r="D280" s="91" t="s">
        <v>700</v>
      </c>
      <c r="E280" s="110" t="s">
        <v>515</v>
      </c>
      <c r="F280" s="98">
        <v>1.59</v>
      </c>
      <c r="G280" s="13">
        <v>10</v>
      </c>
      <c r="H280" s="41"/>
      <c r="I280" s="63" t="s">
        <v>7</v>
      </c>
      <c r="J280" s="44">
        <f t="shared" si="18"/>
        <v>0</v>
      </c>
      <c r="K280" s="43">
        <f t="shared" si="19"/>
        <v>0</v>
      </c>
      <c r="L280" s="56">
        <f t="shared" si="16"/>
        <v>0</v>
      </c>
      <c r="M280" s="6"/>
      <c r="N280" s="57" t="e">
        <f t="shared" si="17"/>
        <v>#DIV/0!</v>
      </c>
      <c r="O280" s="129" t="s">
        <v>715</v>
      </c>
      <c r="P280" s="36"/>
      <c r="Q280" s="6"/>
      <c r="R280" s="6"/>
      <c r="S280" s="6"/>
      <c r="T280" s="6"/>
      <c r="U280" s="6"/>
    </row>
    <row r="281" spans="1:21" s="4" customFormat="1" ht="13.5" customHeight="1">
      <c r="A281" s="2" t="s">
        <v>283</v>
      </c>
      <c r="B281" s="72">
        <v>5900252002010</v>
      </c>
      <c r="C281" s="117" t="s">
        <v>699</v>
      </c>
      <c r="D281" s="91" t="s">
        <v>701</v>
      </c>
      <c r="E281" s="110" t="s">
        <v>515</v>
      </c>
      <c r="F281" s="98">
        <v>2.25</v>
      </c>
      <c r="G281" s="13">
        <v>10</v>
      </c>
      <c r="H281" s="41"/>
      <c r="I281" s="63" t="s">
        <v>7</v>
      </c>
      <c r="J281" s="44">
        <f t="shared" si="18"/>
        <v>0</v>
      </c>
      <c r="K281" s="43">
        <f t="shared" si="19"/>
        <v>0</v>
      </c>
      <c r="L281" s="56">
        <f t="shared" si="16"/>
        <v>0</v>
      </c>
      <c r="M281" s="6"/>
      <c r="N281" s="57" t="e">
        <f t="shared" si="17"/>
        <v>#DIV/0!</v>
      </c>
      <c r="O281" s="129" t="s">
        <v>715</v>
      </c>
      <c r="P281" s="36"/>
      <c r="Q281" s="6"/>
      <c r="R281" s="6"/>
      <c r="S281" s="6"/>
      <c r="T281" s="6"/>
      <c r="U281" s="6"/>
    </row>
    <row r="282" spans="1:15" ht="13.5" customHeight="1">
      <c r="A282" s="2" t="s">
        <v>284</v>
      </c>
      <c r="B282" s="72">
        <v>5900252000450</v>
      </c>
      <c r="C282" s="117" t="s">
        <v>699</v>
      </c>
      <c r="D282" s="91" t="s">
        <v>702</v>
      </c>
      <c r="E282" s="110" t="s">
        <v>515</v>
      </c>
      <c r="F282" s="98">
        <v>1.89</v>
      </c>
      <c r="G282" s="13">
        <v>18</v>
      </c>
      <c r="H282" s="41"/>
      <c r="I282" s="63" t="s">
        <v>7</v>
      </c>
      <c r="J282" s="44">
        <f t="shared" si="18"/>
        <v>0</v>
      </c>
      <c r="K282" s="43">
        <f t="shared" si="19"/>
        <v>0</v>
      </c>
      <c r="L282" s="56">
        <f t="shared" si="16"/>
        <v>0</v>
      </c>
      <c r="N282" s="57" t="e">
        <f t="shared" si="17"/>
        <v>#DIV/0!</v>
      </c>
      <c r="O282" s="129" t="s">
        <v>715</v>
      </c>
    </row>
    <row r="283" spans="1:15" ht="13.5" customHeight="1">
      <c r="A283" s="2" t="s">
        <v>285</v>
      </c>
      <c r="B283" s="72">
        <v>5900252000436</v>
      </c>
      <c r="C283" s="117" t="s">
        <v>699</v>
      </c>
      <c r="D283" s="91" t="s">
        <v>703</v>
      </c>
      <c r="E283" s="110" t="s">
        <v>515</v>
      </c>
      <c r="F283" s="98">
        <v>2.69</v>
      </c>
      <c r="G283" s="13">
        <v>10</v>
      </c>
      <c r="H283" s="41"/>
      <c r="I283" s="63" t="s">
        <v>7</v>
      </c>
      <c r="J283" s="44">
        <f t="shared" si="18"/>
        <v>0</v>
      </c>
      <c r="K283" s="43">
        <f t="shared" si="19"/>
        <v>0</v>
      </c>
      <c r="L283" s="56">
        <f t="shared" si="16"/>
        <v>0</v>
      </c>
      <c r="N283" s="57" t="e">
        <f t="shared" si="17"/>
        <v>#DIV/0!</v>
      </c>
      <c r="O283" s="129" t="s">
        <v>715</v>
      </c>
    </row>
    <row r="284" spans="1:15" ht="13.5" customHeight="1">
      <c r="A284" s="2" t="s">
        <v>286</v>
      </c>
      <c r="B284" s="72">
        <v>5900252000245</v>
      </c>
      <c r="C284" s="117" t="s">
        <v>699</v>
      </c>
      <c r="D284" s="91" t="s">
        <v>704</v>
      </c>
      <c r="E284" s="110" t="s">
        <v>348</v>
      </c>
      <c r="F284" s="98">
        <v>3.55</v>
      </c>
      <c r="G284" s="13">
        <v>5</v>
      </c>
      <c r="H284" s="41"/>
      <c r="I284" s="63" t="s">
        <v>7</v>
      </c>
      <c r="J284" s="44">
        <f t="shared" si="18"/>
        <v>0</v>
      </c>
      <c r="K284" s="43">
        <f t="shared" si="19"/>
        <v>0</v>
      </c>
      <c r="L284" s="56">
        <f t="shared" si="16"/>
        <v>0</v>
      </c>
      <c r="N284" s="57" t="e">
        <f t="shared" si="17"/>
        <v>#DIV/0!</v>
      </c>
      <c r="O284" s="129" t="s">
        <v>715</v>
      </c>
    </row>
    <row r="285" spans="1:15" ht="13.5" customHeight="1">
      <c r="A285" s="2" t="s">
        <v>287</v>
      </c>
      <c r="B285" s="72">
        <v>5900252000207</v>
      </c>
      <c r="C285" s="117" t="s">
        <v>699</v>
      </c>
      <c r="D285" s="91" t="s">
        <v>705</v>
      </c>
      <c r="E285" s="110" t="s">
        <v>348</v>
      </c>
      <c r="F285" s="98">
        <v>3.55</v>
      </c>
      <c r="G285" s="13">
        <v>5</v>
      </c>
      <c r="H285" s="41"/>
      <c r="I285" s="63" t="s">
        <v>7</v>
      </c>
      <c r="J285" s="44">
        <f t="shared" si="18"/>
        <v>0</v>
      </c>
      <c r="K285" s="43">
        <f t="shared" si="19"/>
        <v>0</v>
      </c>
      <c r="L285" s="56">
        <f t="shared" si="16"/>
        <v>0</v>
      </c>
      <c r="N285" s="57" t="e">
        <f t="shared" si="17"/>
        <v>#DIV/0!</v>
      </c>
      <c r="O285" s="129" t="s">
        <v>715</v>
      </c>
    </row>
    <row r="286" spans="1:15" ht="13.5" customHeight="1">
      <c r="A286" s="2" t="s">
        <v>288</v>
      </c>
      <c r="B286" s="72">
        <v>5900252000252</v>
      </c>
      <c r="C286" s="117" t="s">
        <v>699</v>
      </c>
      <c r="D286" s="91" t="s">
        <v>706</v>
      </c>
      <c r="E286" s="110" t="s">
        <v>348</v>
      </c>
      <c r="F286" s="98">
        <v>2.45</v>
      </c>
      <c r="G286" s="13">
        <v>15</v>
      </c>
      <c r="H286" s="41"/>
      <c r="I286" s="63" t="s">
        <v>7</v>
      </c>
      <c r="J286" s="44">
        <f t="shared" si="18"/>
        <v>0</v>
      </c>
      <c r="K286" s="43">
        <f t="shared" si="19"/>
        <v>0</v>
      </c>
      <c r="L286" s="56">
        <f t="shared" si="16"/>
        <v>0</v>
      </c>
      <c r="N286" s="57" t="e">
        <f t="shared" si="17"/>
        <v>#DIV/0!</v>
      </c>
      <c r="O286" s="129" t="s">
        <v>715</v>
      </c>
    </row>
    <row r="287" spans="1:15" ht="13.5" customHeight="1">
      <c r="A287" s="2" t="s">
        <v>289</v>
      </c>
      <c r="B287" s="72">
        <v>5900252000269</v>
      </c>
      <c r="C287" s="117" t="s">
        <v>699</v>
      </c>
      <c r="D287" s="91" t="s">
        <v>707</v>
      </c>
      <c r="E287" s="110" t="s">
        <v>348</v>
      </c>
      <c r="F287" s="98">
        <v>2.45</v>
      </c>
      <c r="G287" s="13">
        <v>5</v>
      </c>
      <c r="H287" s="41"/>
      <c r="I287" s="63" t="s">
        <v>7</v>
      </c>
      <c r="J287" s="44">
        <f t="shared" si="18"/>
        <v>0</v>
      </c>
      <c r="K287" s="43">
        <f t="shared" si="19"/>
        <v>0</v>
      </c>
      <c r="L287" s="56">
        <f t="shared" si="16"/>
        <v>0</v>
      </c>
      <c r="N287" s="57" t="e">
        <f t="shared" si="17"/>
        <v>#DIV/0!</v>
      </c>
      <c r="O287" s="129" t="s">
        <v>715</v>
      </c>
    </row>
    <row r="288" spans="1:15" ht="13.5" customHeight="1">
      <c r="A288" s="2" t="s">
        <v>290</v>
      </c>
      <c r="B288" s="72">
        <v>5900252000276</v>
      </c>
      <c r="C288" s="117" t="s">
        <v>699</v>
      </c>
      <c r="D288" s="91" t="s">
        <v>708</v>
      </c>
      <c r="E288" s="110" t="s">
        <v>348</v>
      </c>
      <c r="F288" s="98">
        <v>2.45</v>
      </c>
      <c r="G288" s="13">
        <v>15</v>
      </c>
      <c r="H288" s="41"/>
      <c r="I288" s="63" t="s">
        <v>7</v>
      </c>
      <c r="J288" s="44">
        <f t="shared" si="18"/>
        <v>0</v>
      </c>
      <c r="K288" s="43">
        <f t="shared" si="19"/>
        <v>0</v>
      </c>
      <c r="L288" s="56">
        <f t="shared" si="16"/>
        <v>0</v>
      </c>
      <c r="N288" s="57" t="e">
        <f t="shared" si="17"/>
        <v>#DIV/0!</v>
      </c>
      <c r="O288" s="129" t="s">
        <v>715</v>
      </c>
    </row>
    <row r="289" spans="1:15" ht="13.5" customHeight="1">
      <c r="A289" s="2" t="s">
        <v>291</v>
      </c>
      <c r="B289" s="72">
        <v>5900252000498</v>
      </c>
      <c r="C289" s="117" t="s">
        <v>699</v>
      </c>
      <c r="D289" s="91" t="s">
        <v>709</v>
      </c>
      <c r="E289" s="110" t="s">
        <v>348</v>
      </c>
      <c r="F289" s="98">
        <v>4.59</v>
      </c>
      <c r="G289" s="13">
        <v>6</v>
      </c>
      <c r="H289" s="41"/>
      <c r="I289" s="63" t="s">
        <v>7</v>
      </c>
      <c r="J289" s="44">
        <f t="shared" si="18"/>
        <v>0</v>
      </c>
      <c r="K289" s="43">
        <f t="shared" si="19"/>
        <v>0</v>
      </c>
      <c r="L289" s="56">
        <f t="shared" si="16"/>
        <v>0</v>
      </c>
      <c r="N289" s="57" t="e">
        <f t="shared" si="17"/>
        <v>#DIV/0!</v>
      </c>
      <c r="O289" s="129" t="s">
        <v>715</v>
      </c>
    </row>
    <row r="290" spans="1:15" ht="13.5" customHeight="1">
      <c r="A290" s="2" t="s">
        <v>292</v>
      </c>
      <c r="B290" s="72">
        <v>5900252000078</v>
      </c>
      <c r="C290" s="117" t="s">
        <v>699</v>
      </c>
      <c r="D290" s="91" t="s">
        <v>710</v>
      </c>
      <c r="E290" s="110" t="s">
        <v>515</v>
      </c>
      <c r="F290" s="98">
        <v>2.59</v>
      </c>
      <c r="G290" s="13">
        <v>10</v>
      </c>
      <c r="H290" s="41"/>
      <c r="I290" s="63" t="s">
        <v>7</v>
      </c>
      <c r="J290" s="44">
        <f t="shared" si="18"/>
        <v>0</v>
      </c>
      <c r="K290" s="43">
        <f t="shared" si="19"/>
        <v>0</v>
      </c>
      <c r="L290" s="56">
        <f t="shared" si="16"/>
        <v>0</v>
      </c>
      <c r="N290" s="57" t="e">
        <f t="shared" si="17"/>
        <v>#DIV/0!</v>
      </c>
      <c r="O290" s="129" t="s">
        <v>715</v>
      </c>
    </row>
    <row r="291" spans="1:15" ht="13.5" customHeight="1">
      <c r="A291" s="2" t="s">
        <v>293</v>
      </c>
      <c r="B291" s="72">
        <v>5900252000443</v>
      </c>
      <c r="C291" s="117" t="s">
        <v>699</v>
      </c>
      <c r="D291" s="91" t="s">
        <v>711</v>
      </c>
      <c r="E291" s="110" t="s">
        <v>515</v>
      </c>
      <c r="F291" s="98">
        <v>2.55</v>
      </c>
      <c r="G291" s="13">
        <v>10</v>
      </c>
      <c r="H291" s="41"/>
      <c r="I291" s="63" t="s">
        <v>7</v>
      </c>
      <c r="J291" s="44">
        <f t="shared" si="18"/>
        <v>0</v>
      </c>
      <c r="K291" s="43">
        <f t="shared" si="19"/>
        <v>0</v>
      </c>
      <c r="L291" s="56">
        <f t="shared" si="16"/>
        <v>0</v>
      </c>
      <c r="N291" s="57" t="e">
        <f t="shared" si="17"/>
        <v>#DIV/0!</v>
      </c>
      <c r="O291" s="129" t="s">
        <v>715</v>
      </c>
    </row>
    <row r="292" spans="1:15" ht="13.5" customHeight="1">
      <c r="A292" s="2" t="s">
        <v>294</v>
      </c>
      <c r="B292" s="72">
        <v>5900252000016</v>
      </c>
      <c r="C292" s="117" t="s">
        <v>699</v>
      </c>
      <c r="D292" s="91" t="s">
        <v>712</v>
      </c>
      <c r="E292" s="110" t="s">
        <v>515</v>
      </c>
      <c r="F292" s="98">
        <v>2.25</v>
      </c>
      <c r="G292" s="13">
        <v>10</v>
      </c>
      <c r="H292" s="41"/>
      <c r="I292" s="63" t="s">
        <v>7</v>
      </c>
      <c r="J292" s="44">
        <f t="shared" si="18"/>
        <v>0</v>
      </c>
      <c r="K292" s="43">
        <f t="shared" si="19"/>
        <v>0</v>
      </c>
      <c r="L292" s="56">
        <f t="shared" si="16"/>
        <v>0</v>
      </c>
      <c r="N292" s="57" t="e">
        <f t="shared" si="17"/>
        <v>#DIV/0!</v>
      </c>
      <c r="O292" s="129" t="s">
        <v>715</v>
      </c>
    </row>
    <row r="293" spans="1:15" ht="13.5" customHeight="1">
      <c r="A293" s="2" t="s">
        <v>295</v>
      </c>
      <c r="B293" s="72">
        <v>5900252000856</v>
      </c>
      <c r="C293" s="117" t="s">
        <v>699</v>
      </c>
      <c r="D293" s="91" t="s">
        <v>713</v>
      </c>
      <c r="E293" s="110" t="s">
        <v>515</v>
      </c>
      <c r="F293" s="97">
        <v>2.55</v>
      </c>
      <c r="G293" s="13">
        <v>10</v>
      </c>
      <c r="H293" s="41"/>
      <c r="I293" s="63" t="s">
        <v>7</v>
      </c>
      <c r="J293" s="44">
        <f t="shared" si="18"/>
        <v>0</v>
      </c>
      <c r="K293" s="43">
        <f t="shared" si="19"/>
        <v>0</v>
      </c>
      <c r="L293" s="56">
        <f t="shared" si="16"/>
        <v>0</v>
      </c>
      <c r="N293" s="57" t="e">
        <f t="shared" si="17"/>
        <v>#DIV/0!</v>
      </c>
      <c r="O293" s="129" t="s">
        <v>715</v>
      </c>
    </row>
    <row r="294" spans="1:15" ht="13.5" customHeight="1">
      <c r="A294" s="2" t="s">
        <v>296</v>
      </c>
      <c r="B294" s="72">
        <v>5900252000221</v>
      </c>
      <c r="C294" s="117" t="s">
        <v>699</v>
      </c>
      <c r="D294" s="91" t="s">
        <v>714</v>
      </c>
      <c r="E294" s="110" t="s">
        <v>348</v>
      </c>
      <c r="F294" s="97">
        <v>3.55</v>
      </c>
      <c r="G294" s="13">
        <v>5</v>
      </c>
      <c r="H294" s="41"/>
      <c r="I294" s="63" t="s">
        <v>7</v>
      </c>
      <c r="J294" s="44">
        <f t="shared" si="18"/>
        <v>0</v>
      </c>
      <c r="K294" s="43">
        <f t="shared" si="19"/>
        <v>0</v>
      </c>
      <c r="L294" s="56">
        <f t="shared" si="16"/>
        <v>0</v>
      </c>
      <c r="N294" s="57" t="e">
        <f t="shared" si="17"/>
        <v>#DIV/0!</v>
      </c>
      <c r="O294" s="129" t="s">
        <v>715</v>
      </c>
    </row>
    <row r="295" spans="1:15" ht="13.5" customHeight="1">
      <c r="A295" s="2" t="s">
        <v>297</v>
      </c>
      <c r="B295" s="72" t="s">
        <v>731</v>
      </c>
      <c r="C295" s="9" t="s">
        <v>716</v>
      </c>
      <c r="D295" s="91" t="s">
        <v>717</v>
      </c>
      <c r="E295" s="110" t="s">
        <v>453</v>
      </c>
      <c r="F295" s="97">
        <v>22.36</v>
      </c>
      <c r="G295" s="13"/>
      <c r="H295" s="41"/>
      <c r="I295" s="63" t="s">
        <v>320</v>
      </c>
      <c r="J295" s="44">
        <f t="shared" si="18"/>
        <v>0</v>
      </c>
      <c r="K295" s="43">
        <f t="shared" si="19"/>
        <v>0</v>
      </c>
      <c r="L295" s="56">
        <f t="shared" si="16"/>
        <v>0</v>
      </c>
      <c r="N295" s="57" t="e">
        <f t="shared" si="17"/>
        <v>#DIV/0!</v>
      </c>
      <c r="O295" s="129" t="s">
        <v>728</v>
      </c>
    </row>
    <row r="296" spans="1:15" ht="13.5" customHeight="1">
      <c r="A296" s="2" t="s">
        <v>298</v>
      </c>
      <c r="B296" s="72" t="s">
        <v>731</v>
      </c>
      <c r="C296" s="9" t="s">
        <v>716</v>
      </c>
      <c r="D296" s="91" t="s">
        <v>718</v>
      </c>
      <c r="E296" s="110" t="s">
        <v>453</v>
      </c>
      <c r="F296" s="97">
        <v>21.24</v>
      </c>
      <c r="G296" s="13"/>
      <c r="H296" s="41"/>
      <c r="I296" s="63" t="s">
        <v>320</v>
      </c>
      <c r="J296" s="44">
        <f t="shared" si="18"/>
        <v>0</v>
      </c>
      <c r="K296" s="43">
        <f t="shared" si="19"/>
        <v>0</v>
      </c>
      <c r="L296" s="56">
        <f t="shared" si="16"/>
        <v>0</v>
      </c>
      <c r="N296" s="57" t="e">
        <f t="shared" si="17"/>
        <v>#DIV/0!</v>
      </c>
      <c r="O296" s="129" t="s">
        <v>728</v>
      </c>
    </row>
    <row r="297" spans="1:15" ht="13.5" customHeight="1">
      <c r="A297" s="2" t="s">
        <v>299</v>
      </c>
      <c r="B297" s="72" t="s">
        <v>731</v>
      </c>
      <c r="C297" s="9" t="s">
        <v>716</v>
      </c>
      <c r="D297" s="27" t="s">
        <v>719</v>
      </c>
      <c r="E297" s="109" t="s">
        <v>453</v>
      </c>
      <c r="F297" s="97">
        <v>20.36</v>
      </c>
      <c r="G297" s="13"/>
      <c r="H297" s="41"/>
      <c r="I297" s="63" t="s">
        <v>320</v>
      </c>
      <c r="J297" s="44">
        <f t="shared" si="18"/>
        <v>0</v>
      </c>
      <c r="K297" s="43">
        <f t="shared" si="19"/>
        <v>0</v>
      </c>
      <c r="L297" s="56">
        <f t="shared" si="16"/>
        <v>0</v>
      </c>
      <c r="N297" s="57" t="e">
        <f t="shared" si="17"/>
        <v>#DIV/0!</v>
      </c>
      <c r="O297" s="129" t="s">
        <v>728</v>
      </c>
    </row>
    <row r="298" spans="1:15" ht="13.5" customHeight="1">
      <c r="A298" s="2" t="s">
        <v>300</v>
      </c>
      <c r="B298" s="72" t="s">
        <v>731</v>
      </c>
      <c r="C298" s="9" t="s">
        <v>716</v>
      </c>
      <c r="D298" s="27" t="s">
        <v>720</v>
      </c>
      <c r="E298" s="109" t="s">
        <v>453</v>
      </c>
      <c r="F298" s="97">
        <v>12.89</v>
      </c>
      <c r="G298" s="13"/>
      <c r="H298" s="41"/>
      <c r="I298" s="63" t="s">
        <v>320</v>
      </c>
      <c r="J298" s="44">
        <f t="shared" si="18"/>
        <v>0</v>
      </c>
      <c r="K298" s="43">
        <f t="shared" si="19"/>
        <v>0</v>
      </c>
      <c r="L298" s="56">
        <f t="shared" si="16"/>
        <v>0</v>
      </c>
      <c r="N298" s="57" t="e">
        <f t="shared" si="17"/>
        <v>#DIV/0!</v>
      </c>
      <c r="O298" s="129" t="s">
        <v>728</v>
      </c>
    </row>
    <row r="299" spans="1:15" ht="13.5" customHeight="1">
      <c r="A299" s="2" t="s">
        <v>301</v>
      </c>
      <c r="B299" s="72" t="s">
        <v>731</v>
      </c>
      <c r="C299" s="9" t="s">
        <v>721</v>
      </c>
      <c r="D299" s="92" t="s">
        <v>722</v>
      </c>
      <c r="E299" s="111" t="s">
        <v>453</v>
      </c>
      <c r="F299" s="114">
        <v>22.15</v>
      </c>
      <c r="G299" s="100"/>
      <c r="H299" s="55"/>
      <c r="I299" s="63" t="s">
        <v>320</v>
      </c>
      <c r="J299" s="44">
        <f t="shared" si="18"/>
        <v>0</v>
      </c>
      <c r="K299" s="43">
        <f t="shared" si="19"/>
        <v>0</v>
      </c>
      <c r="L299" s="56">
        <f t="shared" si="16"/>
        <v>0</v>
      </c>
      <c r="N299" s="57" t="e">
        <f t="shared" si="17"/>
        <v>#DIV/0!</v>
      </c>
      <c r="O299" s="129" t="s">
        <v>728</v>
      </c>
    </row>
    <row r="300" spans="1:15" ht="13.5" customHeight="1">
      <c r="A300" s="2" t="s">
        <v>302</v>
      </c>
      <c r="B300" s="72" t="s">
        <v>731</v>
      </c>
      <c r="C300" s="9" t="s">
        <v>721</v>
      </c>
      <c r="D300" s="92" t="s">
        <v>723</v>
      </c>
      <c r="E300" s="111" t="s">
        <v>453</v>
      </c>
      <c r="F300" s="114">
        <v>22.15</v>
      </c>
      <c r="G300" s="100"/>
      <c r="H300" s="55"/>
      <c r="I300" s="63" t="s">
        <v>320</v>
      </c>
      <c r="J300" s="44">
        <f t="shared" si="18"/>
        <v>0</v>
      </c>
      <c r="K300" s="43">
        <f t="shared" si="19"/>
        <v>0</v>
      </c>
      <c r="L300" s="56">
        <f t="shared" si="16"/>
        <v>0</v>
      </c>
      <c r="N300" s="57" t="e">
        <f t="shared" si="17"/>
        <v>#DIV/0!</v>
      </c>
      <c r="O300" s="129" t="s">
        <v>728</v>
      </c>
    </row>
    <row r="301" spans="1:15" ht="13.5" customHeight="1">
      <c r="A301" s="2" t="s">
        <v>303</v>
      </c>
      <c r="B301" s="72" t="s">
        <v>731</v>
      </c>
      <c r="C301" s="9" t="s">
        <v>721</v>
      </c>
      <c r="D301" s="92" t="s">
        <v>724</v>
      </c>
      <c r="E301" s="111" t="s">
        <v>453</v>
      </c>
      <c r="F301" s="114">
        <v>18.46</v>
      </c>
      <c r="G301" s="100"/>
      <c r="H301" s="55"/>
      <c r="I301" s="63" t="s">
        <v>320</v>
      </c>
      <c r="J301" s="44">
        <f t="shared" si="18"/>
        <v>0</v>
      </c>
      <c r="K301" s="43">
        <f t="shared" si="19"/>
        <v>0</v>
      </c>
      <c r="L301" s="56">
        <f t="shared" si="16"/>
        <v>0</v>
      </c>
      <c r="N301" s="57" t="e">
        <f t="shared" si="17"/>
        <v>#DIV/0!</v>
      </c>
      <c r="O301" s="129" t="s">
        <v>728</v>
      </c>
    </row>
    <row r="302" spans="1:15" ht="13.5" customHeight="1">
      <c r="A302" s="2" t="s">
        <v>304</v>
      </c>
      <c r="B302" s="72" t="s">
        <v>731</v>
      </c>
      <c r="C302" s="9" t="s">
        <v>721</v>
      </c>
      <c r="D302" s="92" t="s">
        <v>725</v>
      </c>
      <c r="E302" s="111" t="s">
        <v>453</v>
      </c>
      <c r="F302" s="114">
        <v>29.08</v>
      </c>
      <c r="G302" s="100"/>
      <c r="H302" s="55"/>
      <c r="I302" s="63" t="s">
        <v>320</v>
      </c>
      <c r="J302" s="44">
        <f t="shared" si="18"/>
        <v>0</v>
      </c>
      <c r="K302" s="43">
        <f t="shared" si="19"/>
        <v>0</v>
      </c>
      <c r="L302" s="56">
        <f t="shared" si="16"/>
        <v>0</v>
      </c>
      <c r="N302" s="57" t="e">
        <f t="shared" si="17"/>
        <v>#DIV/0!</v>
      </c>
      <c r="O302" s="129" t="s">
        <v>728</v>
      </c>
    </row>
    <row r="303" spans="1:15" ht="13.5" customHeight="1">
      <c r="A303" s="2" t="s">
        <v>305</v>
      </c>
      <c r="B303" s="72" t="s">
        <v>731</v>
      </c>
      <c r="C303" s="9" t="s">
        <v>721</v>
      </c>
      <c r="D303" s="92" t="s">
        <v>726</v>
      </c>
      <c r="E303" s="111" t="s">
        <v>453</v>
      </c>
      <c r="F303" s="114">
        <v>17.45</v>
      </c>
      <c r="G303" s="100"/>
      <c r="H303" s="55"/>
      <c r="I303" s="63" t="s">
        <v>320</v>
      </c>
      <c r="J303" s="44">
        <f t="shared" si="18"/>
        <v>0</v>
      </c>
      <c r="K303" s="43">
        <f t="shared" si="19"/>
        <v>0</v>
      </c>
      <c r="L303" s="56">
        <f t="shared" si="16"/>
        <v>0</v>
      </c>
      <c r="N303" s="57" t="e">
        <f t="shared" si="17"/>
        <v>#DIV/0!</v>
      </c>
      <c r="O303" s="129" t="s">
        <v>728</v>
      </c>
    </row>
    <row r="304" spans="1:15" ht="13.5" customHeight="1">
      <c r="A304" s="2" t="s">
        <v>306</v>
      </c>
      <c r="B304" s="72" t="s">
        <v>731</v>
      </c>
      <c r="C304" s="9" t="s">
        <v>721</v>
      </c>
      <c r="D304" s="92" t="s">
        <v>727</v>
      </c>
      <c r="E304" s="111" t="s">
        <v>453</v>
      </c>
      <c r="F304" s="114">
        <v>27.97</v>
      </c>
      <c r="G304" s="100"/>
      <c r="H304" s="55"/>
      <c r="I304" s="63" t="s">
        <v>320</v>
      </c>
      <c r="J304" s="44">
        <f t="shared" si="18"/>
        <v>0</v>
      </c>
      <c r="K304" s="43">
        <f t="shared" si="19"/>
        <v>0</v>
      </c>
      <c r="L304" s="56">
        <f t="shared" si="16"/>
        <v>0</v>
      </c>
      <c r="N304" s="57" t="e">
        <f t="shared" si="17"/>
        <v>#DIV/0!</v>
      </c>
      <c r="O304" s="129" t="s">
        <v>728</v>
      </c>
    </row>
    <row r="305" spans="1:15" ht="13.5" customHeight="1">
      <c r="A305" s="2" t="s">
        <v>307</v>
      </c>
      <c r="B305" s="81"/>
      <c r="C305" s="9"/>
      <c r="D305" s="92"/>
      <c r="E305" s="111"/>
      <c r="F305" s="114"/>
      <c r="G305" s="100"/>
      <c r="H305" s="55"/>
      <c r="I305" s="63" t="s">
        <v>7</v>
      </c>
      <c r="J305" s="44">
        <f t="shared" si="18"/>
        <v>0</v>
      </c>
      <c r="K305" s="43">
        <f t="shared" si="19"/>
        <v>0</v>
      </c>
      <c r="L305" s="56">
        <f t="shared" si="16"/>
        <v>0</v>
      </c>
      <c r="N305" s="57" t="e">
        <f t="shared" si="17"/>
        <v>#DIV/0!</v>
      </c>
      <c r="O305" s="129"/>
    </row>
    <row r="306" spans="1:15" ht="13.5" customHeight="1">
      <c r="A306" s="2" t="s">
        <v>308</v>
      </c>
      <c r="B306" s="126" t="s">
        <v>732</v>
      </c>
      <c r="C306" s="9" t="s">
        <v>733</v>
      </c>
      <c r="D306" s="92" t="s">
        <v>734</v>
      </c>
      <c r="E306" s="111">
        <v>416</v>
      </c>
      <c r="F306" s="114">
        <v>4.41</v>
      </c>
      <c r="G306" s="100">
        <v>16</v>
      </c>
      <c r="H306" s="55"/>
      <c r="I306" s="63" t="s">
        <v>7</v>
      </c>
      <c r="J306" s="44">
        <f t="shared" si="18"/>
        <v>0</v>
      </c>
      <c r="K306" s="43">
        <f t="shared" si="19"/>
        <v>0</v>
      </c>
      <c r="L306" s="56">
        <f t="shared" si="16"/>
        <v>0</v>
      </c>
      <c r="N306" s="57" t="e">
        <f t="shared" si="17"/>
        <v>#DIV/0!</v>
      </c>
      <c r="O306" s="129" t="s">
        <v>758</v>
      </c>
    </row>
    <row r="307" spans="1:15" ht="13.5" customHeight="1">
      <c r="A307" s="2" t="s">
        <v>309</v>
      </c>
      <c r="B307" s="126" t="s">
        <v>735</v>
      </c>
      <c r="C307" s="9" t="s">
        <v>736</v>
      </c>
      <c r="D307" s="92" t="s">
        <v>737</v>
      </c>
      <c r="E307" s="111">
        <v>1602</v>
      </c>
      <c r="F307" s="114">
        <v>2.015</v>
      </c>
      <c r="G307" s="100">
        <v>18</v>
      </c>
      <c r="H307" s="55"/>
      <c r="I307" s="63" t="s">
        <v>7</v>
      </c>
      <c r="J307" s="44">
        <f t="shared" si="18"/>
        <v>0</v>
      </c>
      <c r="K307" s="43">
        <f t="shared" si="19"/>
        <v>0</v>
      </c>
      <c r="L307" s="56">
        <f t="shared" si="16"/>
        <v>0</v>
      </c>
      <c r="N307" s="57" t="e">
        <f t="shared" si="17"/>
        <v>#DIV/0!</v>
      </c>
      <c r="O307" s="129" t="s">
        <v>758</v>
      </c>
    </row>
    <row r="308" spans="1:15" ht="13.5" customHeight="1">
      <c r="A308" s="2" t="s">
        <v>310</v>
      </c>
      <c r="B308" s="126" t="s">
        <v>738</v>
      </c>
      <c r="C308" s="9" t="s">
        <v>736</v>
      </c>
      <c r="D308" s="92" t="s">
        <v>739</v>
      </c>
      <c r="E308" s="111">
        <v>203</v>
      </c>
      <c r="F308" s="114">
        <v>5.064</v>
      </c>
      <c r="G308" s="100">
        <v>24</v>
      </c>
      <c r="H308" s="55"/>
      <c r="I308" s="63" t="s">
        <v>7</v>
      </c>
      <c r="J308" s="44">
        <f t="shared" si="18"/>
        <v>0</v>
      </c>
      <c r="K308" s="43">
        <f t="shared" si="19"/>
        <v>0</v>
      </c>
      <c r="L308" s="56">
        <f t="shared" si="16"/>
        <v>0</v>
      </c>
      <c r="N308" s="57" t="e">
        <f t="shared" si="17"/>
        <v>#DIV/0!</v>
      </c>
      <c r="O308" s="129" t="s">
        <v>758</v>
      </c>
    </row>
    <row r="309" spans="1:15" ht="13.5" customHeight="1">
      <c r="A309" s="2" t="s">
        <v>311</v>
      </c>
      <c r="B309" s="126" t="s">
        <v>740</v>
      </c>
      <c r="C309" s="9" t="s">
        <v>736</v>
      </c>
      <c r="D309" s="92" t="s">
        <v>741</v>
      </c>
      <c r="E309" s="111">
        <v>70</v>
      </c>
      <c r="F309" s="114">
        <v>8.617</v>
      </c>
      <c r="G309" s="100">
        <v>1</v>
      </c>
      <c r="H309" s="55"/>
      <c r="I309" s="63" t="s">
        <v>7</v>
      </c>
      <c r="J309" s="44">
        <f t="shared" si="18"/>
        <v>0</v>
      </c>
      <c r="K309" s="43">
        <f t="shared" si="19"/>
        <v>0</v>
      </c>
      <c r="L309" s="56">
        <f t="shared" si="16"/>
        <v>0</v>
      </c>
      <c r="N309" s="57" t="e">
        <f t="shared" si="17"/>
        <v>#DIV/0!</v>
      </c>
      <c r="O309" s="129" t="s">
        <v>758</v>
      </c>
    </row>
    <row r="310" spans="1:15" ht="13.5" customHeight="1">
      <c r="A310" s="2" t="s">
        <v>312</v>
      </c>
      <c r="B310" s="126" t="s">
        <v>742</v>
      </c>
      <c r="C310" s="9" t="s">
        <v>736</v>
      </c>
      <c r="D310" s="127" t="s">
        <v>743</v>
      </c>
      <c r="E310" s="111">
        <v>500</v>
      </c>
      <c r="F310" s="114">
        <v>0.85</v>
      </c>
      <c r="G310" s="100">
        <v>10</v>
      </c>
      <c r="H310" s="55"/>
      <c r="I310" s="63" t="s">
        <v>7</v>
      </c>
      <c r="J310" s="44">
        <f t="shared" si="18"/>
        <v>0</v>
      </c>
      <c r="K310" s="43">
        <f t="shared" si="19"/>
        <v>0</v>
      </c>
      <c r="L310" s="56">
        <f t="shared" si="16"/>
        <v>0</v>
      </c>
      <c r="N310" s="57" t="e">
        <f t="shared" si="17"/>
        <v>#DIV/0!</v>
      </c>
      <c r="O310" s="129" t="s">
        <v>758</v>
      </c>
    </row>
    <row r="311" spans="1:15" ht="13.5" customHeight="1">
      <c r="A311" s="2" t="s">
        <v>313</v>
      </c>
      <c r="B311" s="126" t="s">
        <v>744</v>
      </c>
      <c r="C311" s="9" t="s">
        <v>736</v>
      </c>
      <c r="D311" s="127" t="s">
        <v>745</v>
      </c>
      <c r="E311" s="111">
        <v>576</v>
      </c>
      <c r="F311" s="114">
        <v>1.25</v>
      </c>
      <c r="G311" s="100">
        <v>5</v>
      </c>
      <c r="H311" s="55"/>
      <c r="I311" s="63" t="s">
        <v>7</v>
      </c>
      <c r="J311" s="44">
        <f t="shared" si="18"/>
        <v>0</v>
      </c>
      <c r="K311" s="43">
        <f t="shared" si="19"/>
        <v>0</v>
      </c>
      <c r="L311" s="56">
        <f t="shared" si="16"/>
        <v>0</v>
      </c>
      <c r="N311" s="57" t="e">
        <f t="shared" si="17"/>
        <v>#DIV/0!</v>
      </c>
      <c r="O311" s="129" t="s">
        <v>758</v>
      </c>
    </row>
    <row r="312" spans="1:15" ht="13.5" customHeight="1">
      <c r="A312" s="2" t="s">
        <v>314</v>
      </c>
      <c r="B312" s="126" t="s">
        <v>746</v>
      </c>
      <c r="C312" s="9" t="s">
        <v>736</v>
      </c>
      <c r="D312" s="127" t="s">
        <v>747</v>
      </c>
      <c r="E312" s="111">
        <v>96</v>
      </c>
      <c r="F312" s="114">
        <v>1.2</v>
      </c>
      <c r="G312" s="100">
        <v>5</v>
      </c>
      <c r="H312" s="55"/>
      <c r="I312" s="63" t="s">
        <v>7</v>
      </c>
      <c r="J312" s="44">
        <f t="shared" si="18"/>
        <v>0</v>
      </c>
      <c r="K312" s="43">
        <f t="shared" si="19"/>
        <v>0</v>
      </c>
      <c r="L312" s="56">
        <f t="shared" si="16"/>
        <v>0</v>
      </c>
      <c r="N312" s="57" t="e">
        <f t="shared" si="17"/>
        <v>#DIV/0!</v>
      </c>
      <c r="O312" s="129" t="s">
        <v>758</v>
      </c>
    </row>
    <row r="313" spans="1:15" ht="13.5" customHeight="1">
      <c r="A313" s="2" t="s">
        <v>315</v>
      </c>
      <c r="B313" s="126" t="s">
        <v>748</v>
      </c>
      <c r="C313" s="9" t="s">
        <v>749</v>
      </c>
      <c r="D313" s="92" t="s">
        <v>750</v>
      </c>
      <c r="E313" s="111">
        <v>18</v>
      </c>
      <c r="F313" s="114">
        <v>59.642</v>
      </c>
      <c r="G313" s="100">
        <v>6</v>
      </c>
      <c r="H313" s="55"/>
      <c r="I313" s="63" t="s">
        <v>7</v>
      </c>
      <c r="J313" s="44">
        <f>F313*H313</f>
        <v>0</v>
      </c>
      <c r="K313" s="43">
        <f>J313/10</f>
        <v>0</v>
      </c>
      <c r="L313" s="56">
        <f>_xlfn.IFERROR(N314,0)</f>
        <v>0</v>
      </c>
      <c r="N313" s="57" t="e">
        <f>(#REF!-#REF!)/#REF!</f>
        <v>#REF!</v>
      </c>
      <c r="O313" s="129" t="s">
        <v>758</v>
      </c>
    </row>
    <row r="314" spans="1:15" ht="13.5" customHeight="1">
      <c r="A314" s="2" t="s">
        <v>316</v>
      </c>
      <c r="B314" s="126" t="s">
        <v>751</v>
      </c>
      <c r="C314" s="9" t="s">
        <v>749</v>
      </c>
      <c r="D314" s="92" t="s">
        <v>752</v>
      </c>
      <c r="E314" s="111">
        <v>9</v>
      </c>
      <c r="F314" s="114">
        <v>149.159</v>
      </c>
      <c r="G314" s="100">
        <v>3</v>
      </c>
      <c r="H314" s="55"/>
      <c r="I314" s="63" t="s">
        <v>7</v>
      </c>
      <c r="J314" s="44">
        <f>F314*H314</f>
        <v>0</v>
      </c>
      <c r="K314" s="43">
        <f>J314/10</f>
        <v>0</v>
      </c>
      <c r="L314" s="56">
        <f>_xlfn.IFERROR(N315,0)</f>
        <v>0</v>
      </c>
      <c r="N314" s="57" t="e">
        <f>(J313-K313)/H313</f>
        <v>#DIV/0!</v>
      </c>
      <c r="O314" s="129" t="s">
        <v>758</v>
      </c>
    </row>
    <row r="315" spans="1:15" ht="13.5" customHeight="1">
      <c r="A315" s="2" t="s">
        <v>317</v>
      </c>
      <c r="B315" s="126" t="s">
        <v>753</v>
      </c>
      <c r="C315" s="9" t="s">
        <v>754</v>
      </c>
      <c r="D315" s="92" t="s">
        <v>755</v>
      </c>
      <c r="E315" s="111">
        <v>544</v>
      </c>
      <c r="F315" s="114">
        <v>6.675</v>
      </c>
      <c r="G315" s="100">
        <v>12</v>
      </c>
      <c r="H315" s="55"/>
      <c r="I315" s="63" t="s">
        <v>7</v>
      </c>
      <c r="J315" s="44">
        <f>F315*H315</f>
        <v>0</v>
      </c>
      <c r="K315" s="43">
        <f>J315/10</f>
        <v>0</v>
      </c>
      <c r="L315" s="56">
        <f>_xlfn.IFERROR(N316,0)</f>
        <v>0</v>
      </c>
      <c r="N315" s="57" t="e">
        <f>(J314-K314)/H314</f>
        <v>#DIV/0!</v>
      </c>
      <c r="O315" s="129" t="s">
        <v>758</v>
      </c>
    </row>
    <row r="316" spans="1:15" ht="13.5" customHeight="1">
      <c r="A316" s="2" t="s">
        <v>318</v>
      </c>
      <c r="B316" s="128" t="s">
        <v>756</v>
      </c>
      <c r="C316" s="9" t="s">
        <v>757</v>
      </c>
      <c r="D316" s="93" t="s">
        <v>759</v>
      </c>
      <c r="E316" s="111">
        <v>2156</v>
      </c>
      <c r="F316" s="114">
        <v>1.832</v>
      </c>
      <c r="G316" s="100">
        <v>24</v>
      </c>
      <c r="H316" s="55"/>
      <c r="I316" s="63" t="s">
        <v>7</v>
      </c>
      <c r="J316" s="44">
        <f>F316*H316</f>
        <v>0</v>
      </c>
      <c r="K316" s="43">
        <f>J316/10</f>
        <v>0</v>
      </c>
      <c r="L316" s="56">
        <f>_xlfn.IFERROR(#REF!,0)</f>
        <v>0</v>
      </c>
      <c r="N316" s="57" t="e">
        <f>(J315-K315)/H315</f>
        <v>#DIV/0!</v>
      </c>
      <c r="O316" s="129" t="s">
        <v>758</v>
      </c>
    </row>
    <row r="317" spans="1:14" ht="13.5" customHeight="1">
      <c r="A317" s="2" t="s">
        <v>319</v>
      </c>
      <c r="B317" s="81"/>
      <c r="C317" s="9"/>
      <c r="D317" s="92"/>
      <c r="E317" s="111"/>
      <c r="F317" s="114"/>
      <c r="G317" s="100"/>
      <c r="H317" s="55"/>
      <c r="I317" s="63" t="s">
        <v>7</v>
      </c>
      <c r="J317" s="44">
        <f t="shared" si="18"/>
        <v>0</v>
      </c>
      <c r="K317" s="43">
        <f t="shared" si="19"/>
        <v>0</v>
      </c>
      <c r="L317" s="56">
        <f t="shared" si="16"/>
        <v>0</v>
      </c>
      <c r="N317" s="57" t="e">
        <f t="shared" si="17"/>
        <v>#DIV/0!</v>
      </c>
    </row>
    <row r="318" spans="10:11" ht="15">
      <c r="J318" s="44">
        <f>SUM(J5:J317)</f>
        <v>0</v>
      </c>
      <c r="K318" s="115">
        <f>SUM(K5:K317)</f>
        <v>0</v>
      </c>
    </row>
  </sheetData>
  <sheetProtection/>
  <mergeCells count="3">
    <mergeCell ref="A1:G1"/>
    <mergeCell ref="A2:D2"/>
    <mergeCell ref="E2:G2"/>
  </mergeCells>
  <conditionalFormatting sqref="B80:B89">
    <cfRule type="duplicateValues" priority="17" dxfId="1" stopIfTrue="1">
      <formula>AND(COUNTIF($B$80:$B$89,B80)&gt;1,NOT(ISBLANK(B80)))</formula>
    </cfRule>
  </conditionalFormatting>
  <conditionalFormatting sqref="B120:B123">
    <cfRule type="duplicateValues" priority="15" dxfId="1" stopIfTrue="1">
      <formula>AND(COUNTIF($B$120:$B$123,B120)&gt;1,NOT(ISBLANK(B120)))</formula>
    </cfRule>
  </conditionalFormatting>
  <conditionalFormatting sqref="B120">
    <cfRule type="duplicateValues" priority="14" dxfId="18" stopIfTrue="1">
      <formula>AND(COUNTIF($B$120:$B$120,B120)&gt;1,NOT(ISBLANK(B120)))</formula>
    </cfRule>
  </conditionalFormatting>
  <conditionalFormatting sqref="B121">
    <cfRule type="duplicateValues" priority="13" dxfId="18" stopIfTrue="1">
      <formula>AND(COUNTIF($B$121:$B$121,B121)&gt;1,NOT(ISBLANK(B121)))</formula>
    </cfRule>
  </conditionalFormatting>
  <conditionalFormatting sqref="B122">
    <cfRule type="duplicateValues" priority="12" dxfId="18" stopIfTrue="1">
      <formula>AND(COUNTIF($B$122:$B$122,B122)&gt;1,NOT(ISBLANK(B122)))</formula>
    </cfRule>
  </conditionalFormatting>
  <conditionalFormatting sqref="B123">
    <cfRule type="duplicateValues" priority="11" dxfId="18" stopIfTrue="1">
      <formula>AND(COUNTIF($B$123:$B$123,B123)&gt;1,NOT(ISBLANK(B123)))</formula>
    </cfRule>
  </conditionalFormatting>
  <conditionalFormatting sqref="B128:B141">
    <cfRule type="duplicateValues" priority="10" dxfId="1" stopIfTrue="1">
      <formula>AND(COUNTIF($B$128:$B$141,B128)&gt;1,NOT(ISBLANK(B128)))</formula>
    </cfRule>
  </conditionalFormatting>
  <conditionalFormatting sqref="B135">
    <cfRule type="duplicateValues" priority="9" dxfId="18" stopIfTrue="1">
      <formula>AND(COUNTIF($B$135:$B$135,B135)&gt;1,NOT(ISBLANK(B135)))</formula>
    </cfRule>
  </conditionalFormatting>
  <conditionalFormatting sqref="B132">
    <cfRule type="duplicateValues" priority="8" dxfId="18" stopIfTrue="1">
      <formula>AND(COUNTIF($B$132:$B$132,B132)&gt;1,NOT(ISBLANK(B132)))</formula>
    </cfRule>
  </conditionalFormatting>
  <conditionalFormatting sqref="B128">
    <cfRule type="duplicateValues" priority="7" dxfId="18" stopIfTrue="1">
      <formula>AND(COUNTIF($B$128:$B$128,B128)&gt;1,NOT(ISBLANK(B128)))</formula>
    </cfRule>
  </conditionalFormatting>
  <conditionalFormatting sqref="B139">
    <cfRule type="duplicateValues" priority="6" dxfId="18" stopIfTrue="1">
      <formula>AND(COUNTIF($B$139:$B$139,B139)&gt;1,NOT(ISBLANK(B139)))</formula>
    </cfRule>
  </conditionalFormatting>
  <conditionalFormatting sqref="B134">
    <cfRule type="duplicateValues" priority="5" dxfId="18" stopIfTrue="1">
      <formula>AND(COUNTIF($B$134:$B$134,B134)&gt;1,NOT(ISBLANK(B134)))</formula>
    </cfRule>
  </conditionalFormatting>
  <conditionalFormatting sqref="B137">
    <cfRule type="duplicateValues" priority="4" dxfId="18" stopIfTrue="1">
      <formula>AND(COUNTIF($B$137:$B$137,B137)&gt;1,NOT(ISBLANK(B137)))</formula>
    </cfRule>
  </conditionalFormatting>
  <conditionalFormatting sqref="B136">
    <cfRule type="duplicateValues" priority="3" dxfId="18" stopIfTrue="1">
      <formula>AND(COUNTIF($B$136:$B$136,B136)&gt;1,NOT(ISBLANK(B136)))</formula>
    </cfRule>
  </conditionalFormatting>
  <conditionalFormatting sqref="B140">
    <cfRule type="duplicateValues" priority="2" dxfId="18" stopIfTrue="1">
      <formula>AND(COUNTIF($B$140:$B$140,B140)&gt;1,NOT(ISBLANK(B140)))</formula>
    </cfRule>
  </conditionalFormatting>
  <conditionalFormatting sqref="B63:B79">
    <cfRule type="duplicateValues" priority="19" dxfId="1" stopIfTrue="1">
      <formula>AND(COUNTIF($B$63:$B$79,B63)&gt;1,NOT(ISBLANK(B63)))</formula>
    </cfRule>
  </conditionalFormatting>
  <conditionalFormatting sqref="B263:B275">
    <cfRule type="duplicateValues" priority="1" dxfId="1" stopIfTrue="1">
      <formula>AND(COUNTIF($B$263:$B$275,B263)&gt;1,NOT(ISBLANK(B263)))</formula>
    </cfRule>
  </conditionalFormatting>
  <conditionalFormatting sqref="B164:B175">
    <cfRule type="expression" priority="21" dxfId="19" stopIfTrue="1">
      <formula>AND(COUNTIF($C$105:$C$182,B164)&gt;1,NOT(ISBLANK(B164)))</formula>
    </cfRule>
  </conditionalFormatting>
  <hyperlinks>
    <hyperlink ref="I3" r:id="rId1" display="https://b2b.polish-export.eu/page/punkty-na-produkty-z-gazetki"/>
  </hyperlinks>
  <printOptions horizontalCentered="1" vertic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65" r:id="rId4"/>
  <ignoredErrors>
    <ignoredError sqref="N34:N316 N5:N33 N317" evalError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2020-08-07T23:17:13Z</cp:lastPrinted>
  <dcterms:created xsi:type="dcterms:W3CDTF">2020-07-08T08:21:05Z</dcterms:created>
  <dcterms:modified xsi:type="dcterms:W3CDTF">2021-10-13T11:28:04Z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